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E83CFC8-5D7F-4E6D-BFB4-63B35AC04B6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<sst xmlns="http://schemas.openxmlformats.org/spreadsheetml/2006/main" count="3379" uniqueCount="1053">
  <si>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</si>
  <si>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</si>
  <si>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</si>
  <si>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</si>
  <si>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</si>
  <si>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</si>
  <si>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</si>
  <si>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</si>
  <si>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</si>
  <si>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</si>
  <si>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</si>
  <si>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</si>
  <si>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</si>
  <si>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</si>
  <si>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</si>
  <si>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</si>
  <si>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</si>
  <si>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</si>
  <si>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</si>
  <si>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</si>
  <si>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</si>
  <si>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</si>
  <si>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</si>
  <si>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</si>
  <si>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</si>
  <si>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</si>
  <si>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</si>
  <si>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</si>
  <si>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</si>
  <si>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</si>
  <si>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</si>
  <si>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</si>
  <si>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</si>
  <si>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</si>
  <si>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</si>
  <si>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</si>
  <si>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</si>
  <si>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</si>
  <si>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</si>
  <si>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</si>
  <si>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</si>
  <si>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</si>
  <si>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</si>
  <si>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</si>
  <si>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</si>
  <si>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</si>
  <si>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</si>
  <si>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</si>
  <si>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</si>
  <si>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</si>
  <si>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</si>
  <si>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</si>
  <si>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</si>
  <si>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</si>
  <si>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</si>
  <si>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</si>
  <si>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</si>
  <si>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</si>
  <si>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</si>
  <si>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</si>
  <si>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</si>
  <si>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</si>
  <si>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</si>
  <si>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</si>
  <si>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</si>
  <si>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</si>
  <si>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</si>
  <si>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</si>
  <si>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</si>
  <si>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</si>
  <si>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</si>
  <si>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</si>
  <si>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</si>
  <si>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</si>
  <si>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</si>
  <si>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</si>
  <si>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</si>
  <si>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</si>
  <si>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</si>
  <si>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</si>
  <si>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</si>
  <si>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</si>
  <si>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</si>
  <si>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</si>
  <si>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</si>
  <si>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</si>
  <si>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</si>
  <si>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</si>
  <si>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</si>
  <si>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</si>
  <si>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</si>
  <si>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</si>
  <si>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</si>
  <si>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</si>
  <si>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</si>
  <si>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</si>
  <si>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</si>
  <si>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</si>
  <si>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</si>
  <si>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</si>
  <si>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</si>
  <si>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</si>
  <si>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</si>
  <si>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</si>
  <si>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</si>
  <si>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</si>
  <si>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</si>
  <si>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</si>
  <si>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</si>
  <si>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</si>
  <si>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</si>
  <si>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</si>
  <si>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</si>
  <si>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</si>
  <si>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</si>
  <si>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</si>
  <si>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</si>
  <si>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</si>
  <si>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</si>
  <si>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</si>
  <si>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</si>
  <si>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</si>
  <si>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</si>
  <si>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</si>
  <si>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</si>
  <si>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</si>
  <si>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</si>
  <si>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</si>
  <si>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</si>
  <si>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</si>
  <si>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</si>
  <si>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</si>
  <si>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</si>
  <si>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</si>
  <si>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</si>
  <si>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</si>
  <si>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</si>
  <si>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</si>
  <si>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</si>
  <si>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</si>
  <si>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</si>
  <si>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</si>
  <si>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</si>
  <si>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</si>
  <si>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</si>
  <si>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</si>
  <si>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</si>
  <si>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</si>
  <si>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</si>
  <si>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</si>
  <si>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</si>
  <si>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</si>
  <si>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</si>
  <si>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</si>
  <si>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</si>
  <si>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</si>
  <si>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</si>
  <si>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</si>
  <si>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</si>
  <si>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</si>
  <si>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</si>
  <si>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</si>
  <si>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</si>
  <si>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</si>
  <si>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</si>
  <si>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</si>
  <si>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</si>
  <si>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</si>
  <si>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</si>
  <si>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</si>
  <si>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</si>
  <si>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</si>
  <si>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</si>
  <si>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</si>
  <si>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</si>
  <si>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</si>
  <si>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</si>
  <si>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</si>
  <si>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</si>
  <si>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</si>
  <si>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</si>
  <si>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</si>
  <si>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</si>
  <si>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</si>
  <si>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</si>
  <si>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</si>
  <si>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</si>
  <si>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</si>
  <si>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</si>
  <si>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</si>
  <si>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</si>
  <si>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</si>
  <si>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</si>
  <si>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</si>
  <si>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</si>
  <si>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</si>
  <si>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</si>
  <si>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</si>
  <si>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</si>
  <si>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</si>
  <si>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</si>
  <si>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</si>
  <si>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</si>
  <si>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</si>
  <si>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</si>
  <si>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</si>
  <si>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</si>
  <si>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</si>
  <si>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</si>
  <si>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</si>
  <si>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</si>
  <si>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</si>
  <si>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</si>
  <si>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</si>
  <si>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</si>
  <si>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</si>
  <si>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</si>
  <si>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</si>
  <si>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</si>
  <si>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</si>
  <si>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</si>
  <si>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</si>
  <si>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</si>
  <si>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</si>
  <si>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</si>
  <si>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</si>
  <si>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</si>
  <si>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</si>
  <si>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</si>
  <si>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</si>
  <si>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</si>
  <si>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</si>
  <si>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</si>
  <si>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</si>
  <si>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</si>
  <si>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</si>
  <si>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</si>
  <si>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</si>
  <si>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</si>
  <si>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</si>
  <si>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</si>
  <si>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</si>
  <si>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</si>
  <si>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</si>
  <si>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</si>
  <si>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</si>
  <si>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</si>
  <si>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</si>
  <si>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</si>
  <si>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</si>
  <si>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</si>
  <si>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</si>
  <si>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</si>
  <si>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</si>
  <si>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</si>
  <si>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</si>
  <si>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</si>
  <si>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</si>
  <si>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</si>
  <si>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</si>
  <si>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</si>
  <si>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</si>
  <si>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</si>
  <si>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</si>
  <si>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</si>
  <si>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</si>
  <si>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</si>
  <si>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</si>
  <si>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</si>
  <si>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</si>
  <si>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</si>
  <si>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</si>
  <si>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</si>
  <si>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</si>
  <si>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</si>
  <si>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</si>
  <si>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</si>
  <si>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</si>
  <si>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</si>
  <si>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</si>
  <si>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</si>
  <si>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</si>
  <si>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</si>
  <si>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</si>
  <si>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</si>
  <si>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</si>
  <si>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</si>
  <si>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</si>
  <si>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</si>
  <si>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</si>
  <si>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</si>
  <si>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</si>
  <si>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</si>
  <si>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</si>
  <si>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</si>
  <si>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</si>
  <si>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</si>
  <si>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</si>
  <si>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</si>
  <si>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</si>
  <si>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</si>
  <si>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</si>
  <si>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</si>
  <si>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</si>
  <si>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</si>
  <si>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</si>
  <si>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</si>
  <si>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</si>
  <si>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</si>
  <si>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</si>
  <si>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</si>
  <si>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</si>
  <si>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</si>
  <si>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</si>
  <si>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</si>
  <si>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</si>
  <si>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</si>
  <si>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</si>
  <si>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</si>
  <si>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</si>
  <si>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</si>
  <si>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</si>
  <si>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</si>
  <si>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</si>
  <si>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</si>
  <si>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</si>
  <si>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</si>
  <si>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</si>
  <si>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</si>
  <si>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</si>
  <si>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</si>
  <si>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</si>
  <si>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</si>
  <si>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</si>
  <si>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</si>
  <si>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</si>
  <si>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</si>
  <si>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</si>
  <si>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</si>
  <si>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</si>
  <si>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</si>
  <si>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</si>
  <si>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</si>
  <si>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</si>
  <si>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</si>
  <si>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</si>
  <si>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</si>
  <si>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</si>
  <si>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</si>
  <si>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</si>
  <si>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</si>
  <si>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</si>
  <si>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</si>
  <si>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</si>
  <si>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</si>
  <si>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</si>
  <si>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</si>
  <si>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</si>
  <si>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</si>
  <si>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</si>
  <si>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</si>
  <si>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</si>
  <si>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</si>
  <si>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</si>
  <si>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</si>
  <si>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</si>
  <si>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</si>
  <si>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</si>
  <si>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</si>
  <si>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</si>
  <si>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</si>
  <si>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</si>
  <si>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</si>
  <si>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</si>
  <si>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</si>
  <si>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</si>
  <si>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</si>
  <si>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</si>
  <si>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</si>
  <si>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</si>
  <si>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</si>
  <si>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</si>
  <si>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</si>
  <si>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</si>
  <si>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</si>
  <si>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</si>
  <si>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</si>
  <si>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</si>
  <si>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</si>
  <si>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</si>
  <si>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</si>
  <si>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</si>
  <si>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</si>
  <si>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</si>
  <si>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</si>
  <si>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</si>
  <si>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</si>
  <si>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</si>
  <si>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</si>
  <si>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</si>
  <si>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</si>
  <si>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</si>
  <si>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</si>
  <si>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</si>
  <si>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</si>
  <si>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</si>
  <si>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</si>
  <si>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</si>
  <si>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</si>
  <si>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</si>
  <si>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</si>
  <si>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</si>
  <si>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</si>
  <si>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</si>
  <si>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</si>
  <si>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</si>
  <si>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</si>
  <si>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</si>
  <si>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</si>
  <si>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</si>
  <si>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</si>
  <si>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</si>
  <si>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</si>
  <si>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</si>
  <si>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</si>
  <si>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</si>
  <si>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</si>
  <si>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</si>
  <si>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</si>
  <si>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</si>
  <si>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</si>
  <si>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</si>
  <si>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</si>
  <si>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</si>
  <si>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</si>
  <si>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</si>
  <si>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</si>
  <si>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</si>
  <si>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</si>
  <si>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</si>
  <si>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</si>
  <si>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</si>
  <si>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</si>
  <si>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</si>
  <si>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</si>
  <si>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</si>
  <si>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</si>
  <si>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</si>
  <si>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</si>
  <si>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</si>
  <si>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</si>
  <si>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</si>
  <si>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</si>
  <si>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</si>
  <si>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</si>
  <si>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</si>
  <si>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</si>
  <si>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</si>
  <si>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</si>
  <si>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</si>
  <si>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</si>
  <si>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</si>
  <si>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</si>
  <si>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</si>
  <si>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</si>
  <si>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</si>
  <si>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</si>
  <si>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</si>
  <si>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</si>
  <si>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</si>
  <si>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</si>
  <si>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</si>
  <si>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</si>
  <si>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</si>
  <si>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</si>
  <si>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</si>
  <si>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</si>
  <si>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</si>
  <si>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</si>
  <si>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</si>
  <si>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</si>
  <si>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</si>
  <si>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</si>
  <si>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</si>
  <si>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</si>
  <si>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</si>
  <si>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</si>
  <si>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</si>
  <si>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</si>
  <si>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</si>
  <si>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</si>
  <si>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</si>
  <si>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</si>
  <si>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</si>
  <si>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</si>
  <si>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</si>
  <si>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</si>
  <si>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</si>
  <si>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</si>
  <si>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</si>
  <si>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</si>
  <si>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</si>
  <si>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</si>
  <si>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</si>
  <si>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</si>
  <si>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</si>
  <si>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</si>
  <si>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</si>
  <si>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</si>
  <si>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</si>
  <si>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</si>
  <si>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</si>
  <si>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</si>
  <si>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</si>
  <si>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</si>
  <si>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</si>
  <si>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</si>
  <si>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</si>
  <si>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</si>
  <si>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</si>
  <si>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</si>
  <si>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</si>
  <si>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</si>
  <si>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</si>
  <si>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</si>
  <si>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</si>
  <si>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</si>
  <si>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</si>
  <si>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</si>
  <si>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</si>
  <si>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</si>
  <si>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</si>
  <si>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</si>
  <si>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</si>
  <si>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</si>
  <si>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</si>
  <si>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</si>
  <si>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</si>
  <si>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</si>
  <si>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</si>
  <si>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</si>
  <si>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</si>
  <si>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</si>
  <si>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</si>
  <si>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</si>
  <si>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</si>
  <si>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</si>
  <si>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</si>
  <si>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</si>
  <si>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</si>
  <si>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</si>
  <si>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</si>
  <si>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</si>
  <si>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</si>
  <si>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</si>
  <si>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</si>
  <si>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</si>
  <si>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</si>
  <si>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</si>
  <si>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</si>
  <si>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</si>
  <si>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</si>
  <si>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</si>
  <si>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</si>
  <si>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</si>
  <si>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</si>
  <si>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</si>
  <si>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</si>
  <si>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</si>
  <si>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</si>
  <si>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</si>
  <si>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</si>
  <si>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</si>
  <si>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</si>
  <si>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</si>
  <si>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</si>
  <si>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</si>
  <si>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</si>
  <si>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</si>
  <si>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</si>
  <si>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</si>
  <si>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</si>
  <si>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</si>
  <si>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</si>
  <si>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</si>
  <si>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</si>
  <si>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</si>
  <si>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</si>
  <si>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</si>
  <si>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</si>
  <si>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</si>
  <si>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</si>
  <si>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</si>
  <si>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</si>
  <si>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</si>
  <si>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</si>
  <si>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</si>
  <si>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</si>
  <si>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</si>
  <si>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</si>
  <si>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</si>
  <si>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</si>
  <si>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</si>
  <si>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</si>
  <si>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</si>
  <si>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</si>
  <si>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</si>
  <si>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</si>
  <si>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</si>
  <si>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</si>
  <si>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</si>
  <si>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</si>
  <si>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</si>
  <si>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</si>
  <si>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</si>
  <si>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</si>
  <si>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</si>
  <si>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</si>
  <si>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</si>
  <si>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</si>
  <si>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</si>
  <si>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</si>
  <si>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</si>
  <si>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</si>
  <si>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</si>
  <si>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</si>
  <si>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</si>
  <si>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</si>
  <si>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</si>
  <si>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</si>
  <si>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</si>
  <si>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</si>
  <si>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</si>
  <si>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</si>
  <si>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</si>
  <si>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</si>
  <si>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</si>
  <si>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</si>
  <si>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</si>
  <si>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</si>
  <si>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</si>
  <si>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</si>
  <si>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</si>
  <si>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</si>
  <si>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</si>
  <si>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</si>
  <si>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</si>
  <si>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</si>
  <si>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</si>
  <si>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</si>
  <si>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</si>
  <si>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</si>
  <si>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</si>
  <si>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</si>
  <si>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</si>
  <si>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</si>
  <si>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</si>
  <si>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</si>
  <si>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</si>
  <si>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</si>
  <si>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</si>
  <si>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</si>
  <si>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</si>
  <si>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</si>
  <si>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</si>
  <si>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</si>
  <si>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</si>
  <si>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</si>
  <si>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</si>
  <si>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</si>
  <si>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</si>
  <si>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</si>
  <si>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</si>
  <si>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</si>
  <si>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</si>
  <si>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</si>
  <si>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</si>
  <si>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</si>
  <si>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</si>
  <si>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</si>
  <si>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</si>
  <si>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</si>
  <si>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</si>
  <si>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</si>
  <si>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</si>
  <si>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</si>
  <si>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</si>
  <si>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</si>
  <si>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</si>
  <si>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</si>
  <si>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</si>
  <si>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</si>
  <si>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</si>
  <si>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</si>
  <si>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</si>
  <si>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</si>
  <si>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</si>
  <si>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</si>
  <si>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</si>
  <si>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</si>
  <si>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</si>
  <si>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</si>
  <si>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</si>
  <si>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</si>
  <si>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</si>
  <si>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</si>
  <si>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</si>
  <si>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</si>
  <si>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</si>
  <si>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</si>
  <si>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</si>
  <si>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</si>
  <si>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</si>
  <si>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</si>
  <si>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</si>
  <si>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</si>
  <si>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</si>
  <si>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</si>
  <si>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</si>
  <si>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</si>
  <si>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</si>
  <si>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</si>
  <si>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</si>
  <si>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</si>
  <si>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</si>
  <si>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</si>
  <si>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</si>
  <si>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</si>
  <si>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</si>
  <si>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</si>
  <si>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</si>
  <si>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</si>
  <si>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</si>
  <si>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</si>
  <si>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</si>
  <si>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</si>
  <si>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</si>
  <si>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</si>
  <si>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</si>
  <si>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</si>
  <si>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</si>
  <si>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</si>
  <si>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</si>
  <si>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</si>
  <si>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</si>
  <si>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</si>
  <si>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</si>
  <si>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</si>
  <si>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</si>
  <si>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</si>
  <si>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</si>
  <si>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</si>
  <si>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</si>
  <si>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</si>
  <si>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</si>
  <si>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</si>
  <si>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</si>
  <si>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</si>
  <si>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</si>
  <si>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</si>
  <si>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</si>
  <si>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</si>
  <si>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</si>
  <si>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</si>
  <si>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</si>
  <si>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</si>
  <si>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</si>
  <si>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</si>
  <si>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</si>
  <si>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</si>
  <si>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</si>
  <si>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</si>
  <si>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</si>
  <si>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</si>
  <si>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</si>
  <si>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</si>
  <si>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</si>
  <si>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</si>
  <si>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</si>
  <si>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</si>
  <si>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</si>
  <si>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</si>
  <si>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</si>
  <si>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</si>
  <si>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</si>
  <si>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</si>
  <si>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</si>
  <si>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</si>
  <si>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</si>
  <si>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</si>
  <si>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</si>
  <si>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</si>
  <si>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</si>
  <si>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</si>
  <si>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</si>
  <si>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</si>
  <si>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</si>
  <si>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</si>
  <si>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</si>
  <si>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</si>
  <si>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</si>
  <si>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</si>
  <si>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</si>
  <si>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</si>
  <si>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</si>
  <si>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</si>
  <si>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</si>
  <si>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</si>
  <si>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</si>
  <si>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</si>
  <si>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</si>
  <si>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</si>
  <si>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</si>
  <si>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</si>
  <si>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</si>
  <si>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</si>
  <si>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</si>
  <si>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</si>
  <si>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</si>
  <si>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</si>
  <si>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</si>
  <si>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</si>
  <si>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</si>
  <si>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</si>
  <si>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</si>
  <si>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</si>
  <si>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</si>
  <si>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</si>
  <si>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</si>
  <si>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</si>
  <si>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</si>
  <si>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</si>
  <si>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</si>
  <si>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</si>
  <si>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</si>
  <si>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</si>
  <si>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</si>
  <si>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</si>
  <si>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</si>
  <si>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</si>
  <si>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</si>
  <si>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</si>
  <si>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</si>
  <si>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</si>
  <si>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</si>
  <si>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</si>
  <si>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</si>
  <si>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</si>
  <si>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</si>
  <si>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</si>
  <si>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</si>
  <si>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</si>
  <si>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</si>
  <si>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</si>
  <si>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</si>
  <si>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</si>
  <si>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</si>
  <si>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</si>
  <si>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</si>
  <si>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</si>
  <si>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</si>
  <si>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</si>
  <si>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</si>
  <si>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</si>
  <si>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</si>
  <si>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</si>
  <si>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</si>
  <si>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</si>
  <si>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</si>
  <si>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</si>
  <si>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</si>
  <si>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</si>
  <si>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</si>
  <si>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</si>
  <si>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</si>
  <si>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</si>
  <si>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</si>
  <si>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</si>
  <si>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</si>
  <si>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</si>
  <si>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</si>
  <si>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</si>
  <si>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</si>
  <si>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</si>
  <si>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</si>
  <si>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</si>
  <si>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</si>
  <si>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</si>
  <si>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</si>
  <si>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</si>
  <si>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</si>
  <si>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</si>
  <si>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</si>
  <si>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</si>
  <si>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</si>
  <si>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</si>
  <si>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</si>
  <si>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</si>
  <si>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</si>
  <si>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</si>
  <si>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</si>
  <si>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</si>
  <si>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</si>
  <si>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</si>
  <si>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</si>
  <si>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</si>
  <si>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</si>
  <si>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</si>
  <si>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</si>
  <si>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</si>
  <si>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</si>
  <si>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</si>
  <si>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</si>
  <si>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</si>
  <si>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</si>
  <si>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</si>
  <si>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</si>
  <si>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</si>
  <si>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</si>
  <si>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</si>
  <si>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</si>
  <si>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</si>
  <si>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</si>
  <si>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</si>
  <si>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</si>
  <si>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</si>
  <si>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</si>
  <si>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</si>
  <si>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</si>
  <si>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</si>
  <si>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</si>
  <si>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</si>
  <si>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</si>
  <si>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</si>
  <si>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</si>
  <si>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</si>
  <si>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</si>
  <si>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</si>
  <si>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</si>
  <si>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</si>
  <si>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</si>
  <si>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</si>
  <si>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</si>
  <si>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</si>
  <si>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</si>
  <si>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</si>
  <si>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</si>
  <si>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</si>
  <si>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</si>
  <si>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</si>
  <si>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</si>
  <si>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</si>
  <si>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</si>
  <si>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</si>
  <si>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</si>
  <si>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</si>
  <si>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</si>
  <si>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</si>
  <si>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</si>
  <si>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</si>
  <si>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</si>
  <si>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</si>
  <si>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</si>
  <si>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</si>
  <si>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</si>
  <si>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</si>
  <si>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</si>
  <si>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</si>
  <si>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</si>
  <si>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</si>
  <si>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</si>
  <si>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</si>
  <si>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</si>
  <si>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</si>
  <si>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</si>
  <si>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</si>
  <si>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</si>
  <si>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</si>
  <si>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</si>
  <si>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</si>
  <si>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</si>
  <si>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</si>
  <si>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</si>
  <si>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</si>
  <si>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</si>
  <si>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</si>
  <si>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</si>
  <si>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</si>
  <si>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</si>
  <si>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</si>
  <si>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</si>
  <si>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</si>
  <si>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</si>
  <si>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</si>
  <si>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</si>
  <si>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</si>
  <si>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</si>
  <si>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</si>
  <si>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</si>
  <si>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</si>
  <si>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</si>
  <si>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</si>
  <si>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</si>
  <si>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</si>
  <si>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</si>
  <si>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</si>
  <si>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</si>
  <si>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</si>
  <si>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</si>
  <si>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</si>
  <si>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</si>
  <si>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</si>
  <si>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</si>
  <si>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</si>
  <si>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</si>
  <si>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</si>
  <si>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</si>
  <si>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</si>
  <si>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</si>
  <si>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</si>
  <si>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</si>
  <si>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</si>
  <si>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</si>
  <si>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</si>
  <si>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</si>
  <si>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</si>
  <si>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</si>
  <si>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</si>
  <si>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</si>
  <si>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</si>
  <si>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</si>
  <si>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</si>
  <si>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</si>
  <si>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</si>
  <si>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</si>
  <si>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</si>
  <si>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</si>
  <si>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</si>
  <si>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五反田リハビリテーション病院</t>
    <phoneticPr fontId="3"/>
  </si>
  <si>
    <t>〒141-0031 品川区西五反田８－８－２０</t>
    <phoneticPr fontId="3"/>
  </si>
  <si>
    <t>〇</t>
  </si>
  <si>
    <t>その他の法人</t>
  </si>
  <si>
    <t>リハビリテーション科</t>
  </si>
  <si>
    <t>回復期ﾘﾊﾋﾞﾘﾃｰｼｮﾝ病棟入院料１</t>
  </si>
  <si>
    <t>ＤＰＣ病院ではない</t>
  </si>
  <si>
    <t>有</t>
  </si>
  <si>
    <t>-</t>
    <phoneticPr fontId="3"/>
  </si>
  <si>
    <t>体制強化加算１の届出有り</t>
  </si>
  <si>
    <t>3・4階病棟</t>
  </si>
  <si>
    <t>回復期機能</t>
  </si>
  <si>
    <t>5・6階病棟</t>
  </si>
  <si>
    <t>7・8階病棟</t>
  </si>
  <si>
    <t>9・10階病棟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</si>
</sst>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1012</v>
      </c>
      <c r="J9" s="424"/>
      <c r="K9" s="424"/>
      <c r="L9" s="276" t="s">
        <v>1048</v>
      </c>
      <c r="M9" s="282" t="s">
        <v>1050</v>
      </c>
      <c r="N9" s="282" t="s">
        <v>1051</v>
      </c>
      <c r="O9" s="282" t="s">
        <v>1052</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1040</v>
      </c>
      <c r="M12" s="29" t="s">
        <v>1040</v>
      </c>
      <c r="N12" s="29" t="s">
        <v>1040</v>
      </c>
      <c r="O12" s="29" t="s">
        <v>1040</v>
      </c>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1014</v>
      </c>
      <c r="J22" s="315"/>
      <c r="K22" s="316"/>
      <c r="L22" s="277" t="s">
        <v>1048</v>
      </c>
      <c r="M22" s="282" t="s">
        <v>1050</v>
      </c>
      <c r="N22" s="282" t="s">
        <v>1051</v>
      </c>
      <c r="O22" s="282" t="s">
        <v>1052</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1040</v>
      </c>
      <c r="M25" s="29" t="s">
        <v>1040</v>
      </c>
      <c r="N25" s="29" t="s">
        <v>1040</v>
      </c>
      <c r="O25" s="29" t="s">
        <v>1040</v>
      </c>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1015</v>
      </c>
      <c r="J35" s="315"/>
      <c r="K35" s="316"/>
      <c r="L35" s="277" t="s">
        <v>1048</v>
      </c>
      <c r="M35" s="282" t="s">
        <v>1050</v>
      </c>
      <c r="N35" s="282" t="s">
        <v>1051</v>
      </c>
      <c r="O35" s="282" t="s">
        <v>1052</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1014</v>
      </c>
      <c r="J44" s="312"/>
      <c r="K44" s="313"/>
      <c r="L44" s="277" t="s">
        <v>1048</v>
      </c>
      <c r="M44" s="282" t="s">
        <v>1050</v>
      </c>
      <c r="N44" s="282" t="s">
        <v>1051</v>
      </c>
      <c r="O44" s="282" t="s">
        <v>1052</v>
      </c>
    </row>
    <row r="45" spans="1:22" s="21" customFormat="1" ht="34.5" customHeight="1">
      <c r="A45" s="278" t="s">
        <v>985</v>
      </c>
      <c r="B45" s="17"/>
      <c r="C45" s="19"/>
      <c r="D45" s="19"/>
      <c r="E45" s="19"/>
      <c r="F45" s="19"/>
      <c r="G45" s="19"/>
      <c r="H45" s="20"/>
      <c r="I45" s="306" t="s">
        <v>2</v>
      </c>
      <c r="J45" s="307"/>
      <c r="K45" s="308"/>
      <c r="L45" s="25"/>
      <c r="M45" s="25"/>
      <c r="N45" s="25"/>
      <c r="O45" s="25"/>
    </row>
    <row r="46" spans="1:22" s="21" customFormat="1" ht="34.5" customHeight="1">
      <c r="A46" s="278" t="s">
        <v>985</v>
      </c>
      <c r="B46" s="24"/>
      <c r="C46" s="19"/>
      <c r="D46" s="19"/>
      <c r="E46" s="19"/>
      <c r="F46" s="19"/>
      <c r="G46" s="19"/>
      <c r="H46" s="20"/>
      <c r="I46" s="306" t="s">
        <v>3</v>
      </c>
      <c r="J46" s="307"/>
      <c r="K46" s="308"/>
      <c r="L46" s="25"/>
      <c r="M46" s="25"/>
      <c r="N46" s="25"/>
      <c r="O46" s="25"/>
    </row>
    <row r="47" spans="1:22" s="21" customFormat="1" ht="34.5" customHeight="1">
      <c r="A47" s="278" t="s">
        <v>985</v>
      </c>
      <c r="B47" s="24"/>
      <c r="C47" s="19"/>
      <c r="D47" s="19"/>
      <c r="E47" s="19"/>
      <c r="F47" s="19"/>
      <c r="G47" s="19"/>
      <c r="H47" s="20"/>
      <c r="I47" s="306" t="s">
        <v>4</v>
      </c>
      <c r="J47" s="307"/>
      <c r="K47" s="308"/>
      <c r="L47" s="29"/>
      <c r="M47" s="29"/>
      <c r="N47" s="29"/>
      <c r="O47" s="29"/>
    </row>
    <row r="48" spans="1:22" s="21" customFormat="1" ht="34.5" customHeight="1">
      <c r="A48" s="278" t="s">
        <v>985</v>
      </c>
      <c r="B48" s="17"/>
      <c r="C48" s="19"/>
      <c r="D48" s="19"/>
      <c r="E48" s="19"/>
      <c r="F48" s="19"/>
      <c r="G48" s="19"/>
      <c r="H48" s="20"/>
      <c r="I48" s="306" t="s">
        <v>5</v>
      </c>
      <c r="J48" s="307"/>
      <c r="K48" s="308"/>
      <c r="L48" s="28"/>
      <c r="M48" s="28"/>
      <c r="N48" s="28"/>
      <c r="O48" s="28"/>
    </row>
    <row r="49" spans="1:15" s="21" customFormat="1" ht="34.5" customHeight="1">
      <c r="A49" s="278" t="s">
        <v>985</v>
      </c>
      <c r="B49" s="17"/>
      <c r="C49" s="19"/>
      <c r="D49" s="19"/>
      <c r="E49" s="19"/>
      <c r="F49" s="19"/>
      <c r="G49" s="19"/>
      <c r="H49" s="20"/>
      <c r="I49" s="306" t="s">
        <v>554</v>
      </c>
      <c r="J49" s="307"/>
      <c r="K49" s="308"/>
      <c r="L49" s="29"/>
      <c r="M49" s="29"/>
      <c r="N49" s="29"/>
      <c r="O49" s="29"/>
    </row>
    <row r="50" spans="1:15" s="21" customFormat="1" ht="34.5" customHeight="1">
      <c r="A50" s="278" t="s">
        <v>985</v>
      </c>
      <c r="B50" s="17"/>
      <c r="C50" s="19"/>
      <c r="D50" s="19"/>
      <c r="E50" s="19"/>
      <c r="F50" s="19"/>
      <c r="G50" s="19"/>
      <c r="H50" s="20"/>
      <c r="I50" s="306" t="s">
        <v>553</v>
      </c>
      <c r="J50" s="307"/>
      <c r="K50" s="308"/>
      <c r="L50" s="29"/>
      <c r="M50" s="29"/>
      <c r="N50" s="29"/>
      <c r="O50" s="29"/>
    </row>
    <row r="51" spans="1:15" s="33" customFormat="1" ht="34.5" customHeight="1">
      <c r="A51" s="278" t="s">
        <v>985</v>
      </c>
      <c r="B51" s="17"/>
      <c r="C51" s="19"/>
      <c r="D51" s="19"/>
      <c r="E51" s="19"/>
      <c r="F51" s="19"/>
      <c r="G51" s="19"/>
      <c r="H51" s="20"/>
      <c r="I51" s="306" t="s">
        <v>8</v>
      </c>
      <c r="J51" s="307"/>
      <c r="K51" s="308"/>
      <c r="L51" s="29"/>
      <c r="M51" s="29"/>
      <c r="N51" s="29"/>
      <c r="O51" s="29"/>
    </row>
    <row r="52" spans="1:15" s="21" customFormat="1" ht="34.5" customHeight="1">
      <c r="A52" s="278" t="s">
        <v>985</v>
      </c>
      <c r="B52" s="17"/>
      <c r="C52" s="19"/>
      <c r="D52" s="19"/>
      <c r="E52" s="19"/>
      <c r="F52" s="19"/>
      <c r="G52" s="19"/>
      <c r="H52" s="20"/>
      <c r="I52" s="309" t="s">
        <v>552</v>
      </c>
      <c r="J52" s="309"/>
      <c r="K52" s="309"/>
      <c r="L52" s="29" t="s">
        <v>1040</v>
      </c>
      <c r="M52" s="29" t="s">
        <v>1040</v>
      </c>
      <c r="N52" s="29" t="s">
        <v>1040</v>
      </c>
      <c r="O52" s="29" t="s">
        <v>1040</v>
      </c>
    </row>
    <row r="53" spans="1:15" s="21" customFormat="1" ht="34.5" customHeight="1">
      <c r="A53" s="278" t="s">
        <v>985</v>
      </c>
      <c r="B53" s="17"/>
      <c r="C53" s="19"/>
      <c r="D53" s="19"/>
      <c r="E53" s="19"/>
      <c r="F53" s="19"/>
      <c r="G53" s="19"/>
      <c r="H53" s="20"/>
      <c r="I53" s="309" t="s">
        <v>986</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981</v>
      </c>
      <c r="K71" s="423"/>
      <c r="L71" s="423"/>
      <c r="O71" s="283"/>
    </row>
    <row r="72" spans="1:15" s="21" customFormat="1">
      <c r="A72" s="243"/>
      <c r="B72" s="1"/>
      <c r="C72" s="423" t="s">
        <v>22</v>
      </c>
      <c r="D72" s="423"/>
      <c r="E72" s="423"/>
      <c r="F72" s="423"/>
      <c r="G72" s="423"/>
      <c r="H72" s="423" t="s">
        <v>980</v>
      </c>
      <c r="I72" s="423"/>
      <c r="J72" s="423" t="s">
        <v>272</v>
      </c>
      <c r="K72" s="423"/>
      <c r="L72" s="423"/>
      <c r="O72" s="283"/>
    </row>
    <row r="73" spans="1:15" s="21" customFormat="1">
      <c r="A73" s="243"/>
      <c r="B73" s="1"/>
      <c r="C73" s="423" t="s">
        <v>24</v>
      </c>
      <c r="D73" s="423"/>
      <c r="E73" s="423"/>
      <c r="F73" s="423"/>
      <c r="G73" s="423"/>
      <c r="H73" s="423" t="s">
        <v>216</v>
      </c>
      <c r="I73" s="423"/>
      <c r="J73" s="423" t="s">
        <v>982</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983</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1050</v>
      </c>
      <c r="N89" s="262" t="s">
        <v>1051</v>
      </c>
      <c r="O89" s="262" t="s">
        <v>1052</v>
      </c>
    </row>
    <row r="90" spans="1:22" s="21" customFormat="1">
      <c r="A90" s="243"/>
      <c r="B90" s="1"/>
      <c r="C90" s="3"/>
      <c r="D90" s="3"/>
      <c r="E90" s="3"/>
      <c r="F90" s="3"/>
      <c r="G90" s="3"/>
      <c r="H90" s="287"/>
      <c r="I90" s="67" t="s">
        <v>36</v>
      </c>
      <c r="J90" s="68"/>
      <c r="K90" s="69"/>
      <c r="L90" s="262" t="s">
        <v>1049</v>
      </c>
      <c r="M90" s="262" t="s">
        <v>1049</v>
      </c>
      <c r="N90" s="262" t="s">
        <v>1049</v>
      </c>
      <c r="O90" s="262" t="s">
        <v>1049</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66" t="s">
        <v>1052</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240</v>
      </c>
      <c r="K103" s="237" t="str">
        <f t="shared" si="1"/>
        <v/>
      </c>
      <c r="L103" s="258">
        <v>60</v>
      </c>
      <c r="M103" s="258">
        <v>60</v>
      </c>
      <c r="N103" s="258">
        <v>60</v>
      </c>
      <c r="O103" s="258">
        <v>60</v>
      </c>
    </row>
    <row r="104" spans="1:22" s="83" customFormat="1" ht="34.5" customHeight="1">
      <c r="A104" s="244" t="s">
        <v>614</v>
      </c>
      <c r="B104" s="84"/>
      <c r="C104" s="396"/>
      <c r="D104" s="397"/>
      <c r="E104" s="428"/>
      <c r="F104" s="429"/>
      <c r="G104" s="320" t="s">
        <v>47</v>
      </c>
      <c r="H104" s="322"/>
      <c r="I104" s="420"/>
      <c r="J104" s="256">
        <f t="shared" si="0"/>
        <v>240</v>
      </c>
      <c r="K104" s="237" t="str">
        <f t="shared" si="1"/>
        <v/>
      </c>
      <c r="L104" s="258">
        <v>60</v>
      </c>
      <c r="M104" s="258">
        <v>60</v>
      </c>
      <c r="N104" s="258">
        <v>60</v>
      </c>
      <c r="O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240</v>
      </c>
      <c r="K106" s="237" t="str">
        <f t="shared" si="1"/>
        <v/>
      </c>
      <c r="L106" s="258">
        <v>60</v>
      </c>
      <c r="M106" s="258">
        <v>60</v>
      </c>
      <c r="N106" s="258">
        <v>60</v>
      </c>
      <c r="O106" s="258">
        <v>60</v>
      </c>
    </row>
    <row r="107" spans="1:22" s="83" customFormat="1" ht="34.5" customHeight="1">
      <c r="A107" s="244" t="s">
        <v>614</v>
      </c>
      <c r="B107" s="84"/>
      <c r="C107" s="396"/>
      <c r="D107" s="397"/>
      <c r="E107" s="428"/>
      <c r="F107" s="429"/>
      <c r="G107" s="320" t="s">
        <v>47</v>
      </c>
      <c r="H107" s="322"/>
      <c r="I107" s="420"/>
      <c r="J107" s="256">
        <f t="shared" si="0"/>
        <v>240</v>
      </c>
      <c r="K107" s="237" t="str">
        <f t="shared" si="1"/>
        <v/>
      </c>
      <c r="L107" s="258">
        <v>60</v>
      </c>
      <c r="M107" s="258">
        <v>60</v>
      </c>
      <c r="N107" s="258">
        <v>60</v>
      </c>
      <c r="O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240</v>
      </c>
      <c r="K109" s="237" t="str">
        <f t="shared" si="1"/>
        <v/>
      </c>
      <c r="L109" s="258">
        <v>60</v>
      </c>
      <c r="M109" s="258">
        <v>60</v>
      </c>
      <c r="N109" s="258">
        <v>60</v>
      </c>
      <c r="O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66" t="s">
        <v>1052</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66" t="s">
        <v>1052</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c r="N131" s="98" t="s">
        <v>1043</v>
      </c>
      <c r="O131" s="98" t="s">
        <v>1043</v>
      </c>
    </row>
    <row r="132" spans="1:22" s="83" customFormat="1" ht="34.5" customHeight="1">
      <c r="A132" s="244" t="s">
        <v>621</v>
      </c>
      <c r="B132" s="84"/>
      <c r="C132" s="295"/>
      <c r="D132" s="297"/>
      <c r="E132" s="320" t="s">
        <v>58</v>
      </c>
      <c r="F132" s="321"/>
      <c r="G132" s="321"/>
      <c r="H132" s="322"/>
      <c r="I132" s="389"/>
      <c r="J132" s="101"/>
      <c r="K132" s="102"/>
      <c r="L132" s="82">
        <v>60</v>
      </c>
      <c r="M132" s="82">
        <v>60</v>
      </c>
      <c r="N132" s="82">
        <v>60</v>
      </c>
      <c r="O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66" t="s">
        <v>1052</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305</v>
      </c>
      <c r="K194" s="264" t="str">
        <f t="shared" si="5"/>
        <v/>
      </c>
      <c r="L194" s="117">
        <v>76</v>
      </c>
      <c r="M194" s="117">
        <v>79</v>
      </c>
      <c r="N194" s="117">
        <v>74</v>
      </c>
      <c r="O194" s="117">
        <v>76</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66" t="s">
        <v>1052</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66" t="s">
        <v>1052</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66" t="s">
        <v>1052</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66" t="s">
        <v>1052</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66" t="s">
        <v>1052</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2.25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101</v>
      </c>
      <c r="K269" s="81" t="str">
        <f t="shared" si="8"/>
        <v/>
      </c>
      <c r="L269" s="147">
        <v>25</v>
      </c>
      <c r="M269" s="147">
        <v>26</v>
      </c>
      <c r="N269" s="147">
        <v>25</v>
      </c>
      <c r="O269" s="147">
        <v>25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1</v>
      </c>
      <c r="N271" s="147">
        <v>0</v>
      </c>
      <c r="O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65</v>
      </c>
      <c r="K273" s="81" t="str">
        <f t="shared" si="8"/>
        <v/>
      </c>
      <c r="L273" s="147">
        <v>17</v>
      </c>
      <c r="M273" s="147">
        <v>17</v>
      </c>
      <c r="N273" s="147">
        <v>15</v>
      </c>
      <c r="O273" s="147">
        <v>16</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109</v>
      </c>
      <c r="K277" s="81" t="str">
        <f t="shared" si="8"/>
        <v/>
      </c>
      <c r="L277" s="147">
        <v>27</v>
      </c>
      <c r="M277" s="147">
        <v>27</v>
      </c>
      <c r="N277" s="147">
        <v>27</v>
      </c>
      <c r="O277" s="147">
        <v>28</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37</v>
      </c>
      <c r="K279" s="81" t="str">
        <f t="shared" si="8"/>
        <v/>
      </c>
      <c r="L279" s="147">
        <v>8</v>
      </c>
      <c r="M279" s="147">
        <v>9</v>
      </c>
      <c r="N279" s="147">
        <v>11</v>
      </c>
      <c r="O279" s="147">
        <v>9</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15</v>
      </c>
      <c r="K281" s="81" t="str">
        <f t="shared" si="8"/>
        <v/>
      </c>
      <c r="L281" s="147">
        <v>4</v>
      </c>
      <c r="M281" s="147">
        <v>3</v>
      </c>
      <c r="N281" s="147">
        <v>4</v>
      </c>
      <c r="O281" s="147">
        <v>4</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0.25</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0.03</v>
      </c>
      <c r="N298" s="148">
        <v>0.74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66" t="s">
        <v>1052</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3.74</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66" t="s">
        <v>1052</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c r="O367" s="66" t="s">
        <v>1052</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row>
    <row r="369" spans="1:15" s="118" customFormat="1" ht="34.5" customHeight="1">
      <c r="A369" s="243"/>
      <c r="B369" s="115"/>
      <c r="C369" s="323" t="s">
        <v>211</v>
      </c>
      <c r="D369" s="324"/>
      <c r="E369" s="324"/>
      <c r="F369" s="324"/>
      <c r="G369" s="324"/>
      <c r="H369" s="325"/>
      <c r="I369" s="389" t="s">
        <v>1019</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66" t="s">
        <v>1052</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IF(SUM(L392:O392)=0,IF(COUNTIF(L392:O392,"未確認")&gt;0,"未確認",IF(COUNTIF(L392:O392,"~*")&gt;0,"*",SUM(L392:O392))),SUM(L392:O392))</f>
        <v>1101</v>
      </c>
      <c r="K392" s="81" t="str">
        <f t="shared" ref="K392:K397" si="12">IF(OR(COUNTIF(L392:O392,"未確認")&gt;0,COUNTIF(L392:O392,"~*")&gt;0),"※","")</f>
        <v/>
      </c>
      <c r="L392" s="147">
        <v>279</v>
      </c>
      <c r="M392" s="147">
        <v>291</v>
      </c>
      <c r="N392" s="147">
        <v>262</v>
      </c>
      <c r="O392" s="147">
        <v>269</v>
      </c>
    </row>
    <row r="393" spans="1:22" s="83" customFormat="1" ht="34.5" customHeight="1">
      <c r="A393" s="249" t="s">
        <v>773</v>
      </c>
      <c r="B393" s="84"/>
      <c r="C393" s="370"/>
      <c r="D393" s="380"/>
      <c r="E393" s="320" t="s">
        <v>224</v>
      </c>
      <c r="F393" s="321"/>
      <c r="G393" s="321"/>
      <c r="H393" s="322"/>
      <c r="I393" s="343"/>
      <c r="J393" s="140">
        <f t="shared" si="11"/>
        <v>1101</v>
      </c>
      <c r="K393" s="81" t="str">
        <f t="shared" si="12"/>
        <v/>
      </c>
      <c r="L393" s="147">
        <v>279</v>
      </c>
      <c r="M393" s="147">
        <v>291</v>
      </c>
      <c r="N393" s="147">
        <v>262</v>
      </c>
      <c r="O393" s="147">
        <v>269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86247</v>
      </c>
      <c r="K396" s="81" t="str">
        <f t="shared" si="12"/>
        <v/>
      </c>
      <c r="L396" s="147">
        <v>21542</v>
      </c>
      <c r="M396" s="147">
        <v>21494</v>
      </c>
      <c r="N396" s="147">
        <v>21577</v>
      </c>
      <c r="O396" s="147">
        <v>21634</v>
      </c>
    </row>
    <row r="397" spans="1:22" s="83" customFormat="1" ht="34.5" customHeight="1">
      <c r="A397" s="250" t="s">
        <v>777</v>
      </c>
      <c r="B397" s="119"/>
      <c r="C397" s="370"/>
      <c r="D397" s="320" t="s">
        <v>228</v>
      </c>
      <c r="E397" s="321"/>
      <c r="F397" s="321"/>
      <c r="G397" s="321"/>
      <c r="H397" s="322"/>
      <c r="I397" s="344"/>
      <c r="J397" s="140">
        <f t="shared" si="11"/>
        <v>1113</v>
      </c>
      <c r="K397" s="81" t="str">
        <f t="shared" si="12"/>
        <v/>
      </c>
      <c r="L397" s="147">
        <v>283</v>
      </c>
      <c r="M397" s="147">
        <v>294</v>
      </c>
      <c r="N397" s="147">
        <v>266</v>
      </c>
      <c r="O397" s="147">
        <v>270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66" t="s">
        <v>1052</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IF(SUM(L405:O405)=0,IF(COUNTIF(L405:O405,"未確認")&gt;0,"未確認",IF(COUNTIF(L405:O405,"~*")&gt;0,"*",SUM(L405:O405))),SUM(L405:O405))</f>
        <v>1101</v>
      </c>
      <c r="K405" s="81" t="str">
        <f t="shared" ref="K405:K422" si="14">IF(OR(COUNTIF(L405:O405,"未確認")&gt;0,COUNTIF(L405:O405,"~*")&gt;0),"※","")</f>
        <v/>
      </c>
      <c r="L405" s="147">
        <v>279</v>
      </c>
      <c r="M405" s="147">
        <v>291</v>
      </c>
      <c r="N405" s="147">
        <v>262</v>
      </c>
      <c r="O405" s="147">
        <v>269</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0</v>
      </c>
      <c r="N407" s="147">
        <v>1</v>
      </c>
      <c r="O407" s="147">
        <v>0</v>
      </c>
    </row>
    <row r="408" spans="1:22" s="83" customFormat="1" ht="34.5" customHeight="1">
      <c r="A408" s="251" t="s">
        <v>781</v>
      </c>
      <c r="B408" s="119"/>
      <c r="C408" s="369"/>
      <c r="D408" s="369"/>
      <c r="E408" s="320" t="s">
        <v>236</v>
      </c>
      <c r="F408" s="321"/>
      <c r="G408" s="321"/>
      <c r="H408" s="322"/>
      <c r="I408" s="361"/>
      <c r="J408" s="140">
        <f t="shared" si="13"/>
        <v>1100</v>
      </c>
      <c r="K408" s="81" t="str">
        <f t="shared" si="14"/>
        <v/>
      </c>
      <c r="L408" s="147">
        <v>279</v>
      </c>
      <c r="M408" s="147">
        <v>291</v>
      </c>
      <c r="N408" s="147">
        <v>261</v>
      </c>
      <c r="O408" s="147">
        <v>269</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c r="O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1113</v>
      </c>
      <c r="K413" s="81" t="str">
        <f t="shared" si="14"/>
        <v/>
      </c>
      <c r="L413" s="147">
        <v>283</v>
      </c>
      <c r="M413" s="147">
        <v>294</v>
      </c>
      <c r="N413" s="147">
        <v>266</v>
      </c>
      <c r="O413" s="147">
        <v>270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731</v>
      </c>
      <c r="K415" s="81" t="str">
        <f t="shared" si="14"/>
        <v/>
      </c>
      <c r="L415" s="147">
        <v>180</v>
      </c>
      <c r="M415" s="147">
        <v>190</v>
      </c>
      <c r="N415" s="147">
        <v>179</v>
      </c>
      <c r="O415" s="147">
        <v>182</v>
      </c>
    </row>
    <row r="416" spans="1:22" s="83" customFormat="1" ht="34.5" customHeight="1">
      <c r="A416" s="251" t="s">
        <v>789</v>
      </c>
      <c r="B416" s="119"/>
      <c r="C416" s="369"/>
      <c r="D416" s="369"/>
      <c r="E416" s="320" t="s">
        <v>243</v>
      </c>
      <c r="F416" s="321"/>
      <c r="G416" s="321"/>
      <c r="H416" s="322"/>
      <c r="I416" s="361"/>
      <c r="J416" s="140">
        <f t="shared" si="13"/>
        <v>165</v>
      </c>
      <c r="K416" s="81" t="str">
        <f t="shared" si="14"/>
        <v/>
      </c>
      <c r="L416" s="147">
        <v>42</v>
      </c>
      <c r="M416" s="147">
        <v>47</v>
      </c>
      <c r="N416" s="147">
        <v>35</v>
      </c>
      <c r="O416" s="147">
        <v>41</v>
      </c>
    </row>
    <row r="417" spans="1:22" s="83" customFormat="1" ht="34.5" customHeight="1">
      <c r="A417" s="251" t="s">
        <v>790</v>
      </c>
      <c r="B417" s="119"/>
      <c r="C417" s="369"/>
      <c r="D417" s="369"/>
      <c r="E417" s="320" t="s">
        <v>244</v>
      </c>
      <c r="F417" s="321"/>
      <c r="G417" s="321"/>
      <c r="H417" s="322"/>
      <c r="I417" s="361"/>
      <c r="J417" s="140">
        <f t="shared" si="13"/>
        <v>63</v>
      </c>
      <c r="K417" s="81" t="str">
        <f t="shared" si="14"/>
        <v/>
      </c>
      <c r="L417" s="147">
        <v>19</v>
      </c>
      <c r="M417" s="147">
        <v>19</v>
      </c>
      <c r="N417" s="147">
        <v>17</v>
      </c>
      <c r="O417" s="147">
        <v>8</v>
      </c>
    </row>
    <row r="418" spans="1:22" s="83" customFormat="1" ht="34.5" customHeight="1">
      <c r="A418" s="251" t="s">
        <v>791</v>
      </c>
      <c r="B418" s="119"/>
      <c r="C418" s="369"/>
      <c r="D418" s="369"/>
      <c r="E418" s="320" t="s">
        <v>245</v>
      </c>
      <c r="F418" s="321"/>
      <c r="G418" s="321"/>
      <c r="H418" s="322"/>
      <c r="I418" s="361"/>
      <c r="J418" s="140">
        <f t="shared" si="13"/>
        <v>10</v>
      </c>
      <c r="K418" s="81" t="str">
        <f t="shared" si="14"/>
        <v/>
      </c>
      <c r="L418" s="147">
        <v>1</v>
      </c>
      <c r="M418" s="147">
        <v>5</v>
      </c>
      <c r="N418" s="147">
        <v>2</v>
      </c>
      <c r="O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144</v>
      </c>
      <c r="K420" s="81" t="str">
        <f t="shared" si="14"/>
        <v/>
      </c>
      <c r="L420" s="147">
        <v>41</v>
      </c>
      <c r="M420" s="147">
        <v>33</v>
      </c>
      <c r="N420" s="147">
        <v>33</v>
      </c>
      <c r="O420" s="147">
        <v>37</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66" t="s">
        <v>1052</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IF(SUM(L430:O430)=0,IF(COUNTIF(L430:O430,"未確認")&gt;0,"未確認",IF(COUNTIF(L430:O430,"~*")&gt;0,"*",SUM(L430:O430))),SUM(L430:O430))</f>
        <v>1113</v>
      </c>
      <c r="K430" s="193" t="str">
        <f>IF(OR(COUNTIF(L430:O430,"未確認")&gt;0,COUNTIF(L430:O430,"~*")&gt;0),"※","")</f>
        <v/>
      </c>
      <c r="L430" s="147">
        <v>283</v>
      </c>
      <c r="M430" s="147">
        <v>294</v>
      </c>
      <c r="N430" s="147">
        <v>266</v>
      </c>
      <c r="O430" s="147">
        <v>270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304</v>
      </c>
      <c r="K432" s="193" t="str">
        <f>IF(OR(COUNTIF(L432:O432,"未確認")&gt;0,COUNTIF(L432:O432,"~*")&gt;0),"※","")</f>
        <v/>
      </c>
      <c r="L432" s="147">
        <v>82</v>
      </c>
      <c r="M432" s="147">
        <v>91</v>
      </c>
      <c r="N432" s="147">
        <v>68</v>
      </c>
      <c r="O432" s="147">
        <v>63</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809</v>
      </c>
      <c r="K433" s="193" t="str">
        <f>IF(OR(COUNTIF(L433:O433,"未確認")&gt;0,COUNTIF(L433:O433,"~*")&gt;0),"※","")</f>
        <v/>
      </c>
      <c r="L433" s="147">
        <v>201</v>
      </c>
      <c r="M433" s="147">
        <v>203</v>
      </c>
      <c r="N433" s="147">
        <v>198</v>
      </c>
      <c r="O433" s="147">
        <v>207</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66" t="s">
        <v>1052</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66" t="s">
        <v>1052</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未確認</v>
      </c>
      <c r="K469" s="201" t="str">
        <f t="shared" si="16"/>
        <v>※</v>
      </c>
      <c r="L469" s="117" t="s">
        <v>978</v>
      </c>
      <c r="M469" s="117" t="s">
        <v>978</v>
      </c>
      <c r="N469" s="117" t="s">
        <v>978</v>
      </c>
      <c r="O469" s="117" t="s">
        <v>978</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117" t="s">
        <v>978</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117" t="s">
        <v>978</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117" t="s">
        <v>978</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117" t="s">
        <v>978</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117" t="s">
        <v>978</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117" t="s">
        <v>978</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IF(OR(COUNTIF(L476:O476,"未確認")&gt;0,COUNTIF(L476:O476,"~")&gt;0),"※","")</f>
        <v>※</v>
      </c>
      <c r="L476" s="117" t="s">
        <v>978</v>
      </c>
      <c r="M476" s="117" t="s">
        <v>978</v>
      </c>
      <c r="N476" s="117" t="s">
        <v>978</v>
      </c>
      <c r="O476" s="117" t="s">
        <v>978</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IF(OR(COUNTIF(L477:O477,"未確認")&gt;0,COUNTIF(L477:O477,"*")&gt;0),"※","")</f>
        <v>※</v>
      </c>
      <c r="L477" s="117" t="s">
        <v>978</v>
      </c>
      <c r="M477" s="117" t="s">
        <v>978</v>
      </c>
      <c r="N477" s="117" t="s">
        <v>978</v>
      </c>
      <c r="O477" s="117" t="s">
        <v>978</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117" t="s">
        <v>978</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117" t="s">
        <v>978</v>
      </c>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117" t="s">
        <v>978</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未確認</v>
      </c>
      <c r="K482" s="201" t="str">
        <f t="shared" si="18"/>
        <v>※</v>
      </c>
      <c r="L482" s="117" t="s">
        <v>978</v>
      </c>
      <c r="M482" s="117" t="s">
        <v>978</v>
      </c>
      <c r="N482" s="117" t="s">
        <v>978</v>
      </c>
      <c r="O482" s="117" t="s">
        <v>978</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117" t="s">
        <v>978</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117" t="s">
        <v>978</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117" t="s">
        <v>978</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117" t="s">
        <v>978</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117" t="s">
        <v>978</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117" t="s">
        <v>978</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117" t="s">
        <v>978</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117" t="s">
        <v>978</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117" t="s">
        <v>978</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117" t="s">
        <v>978</v>
      </c>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117" t="s">
        <v>978</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66" t="s">
        <v>1052</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66" t="s">
        <v>1052</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66" t="s">
        <v>1052</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66" t="s">
        <v>1052</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66" t="s">
        <v>1052</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c r="O543" s="66" t="s">
        <v>1052</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992</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row>
    <row r="559" spans="1:15" s="91" customFormat="1" ht="65.099999999999994" customHeight="1">
      <c r="A559" s="243"/>
      <c r="B559" s="119"/>
      <c r="C559" s="323" t="s">
        <v>1024</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993</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994</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1025</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c r="O588" s="66" t="s">
        <v>1052</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995</v>
      </c>
      <c r="D595" s="324"/>
      <c r="E595" s="324"/>
      <c r="F595" s="324"/>
      <c r="G595" s="324"/>
      <c r="H595" s="325"/>
      <c r="I595" s="340" t="s">
        <v>397</v>
      </c>
      <c r="J595" s="140">
        <v>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996</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997</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66" t="s">
        <v>1052</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
      </c>
      <c r="L618" s="117">
        <v>0</v>
      </c>
      <c r="M618" s="117">
        <v>0</v>
      </c>
      <c r="N618" s="117">
        <v>0</v>
      </c>
      <c r="O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66" t="s">
        <v>1052</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66" t="s">
        <v>1052</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300</v>
      </c>
      <c r="K646" s="201" t="str">
        <f t="shared" ref="K646:K660" si="33">IF(OR(COUNTIF(L646:O646,"未確認")&gt;0,COUNTIF(L646:O646,"*")&gt;0),"※","")</f>
        <v/>
      </c>
      <c r="L646" s="117">
        <v>76</v>
      </c>
      <c r="M646" s="117">
        <v>79</v>
      </c>
      <c r="N646" s="117">
        <v>73</v>
      </c>
      <c r="O646" s="117">
        <v>72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154</v>
      </c>
      <c r="K648" s="201" t="str">
        <f t="shared" si="33"/>
        <v/>
      </c>
      <c r="L648" s="117">
        <v>37</v>
      </c>
      <c r="M648" s="117">
        <v>44</v>
      </c>
      <c r="N648" s="117">
        <v>33</v>
      </c>
      <c r="O648" s="117">
        <v>40</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v>10</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127</v>
      </c>
      <c r="K650" s="201" t="str">
        <f t="shared" si="33"/>
        <v/>
      </c>
      <c r="L650" s="117">
        <v>35</v>
      </c>
      <c r="M650" s="117">
        <v>25</v>
      </c>
      <c r="N650" s="117">
        <v>37</v>
      </c>
      <c r="O650" s="117">
        <v>30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44</v>
      </c>
      <c r="K655" s="201" t="str">
        <f t="shared" si="33"/>
        <v/>
      </c>
      <c r="L655" s="117">
        <v>13</v>
      </c>
      <c r="M655" s="117">
        <v>0</v>
      </c>
      <c r="N655" s="117">
        <v>17</v>
      </c>
      <c r="O655" s="117">
        <v>14</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t="s">
        <v>541</v>
      </c>
      <c r="O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66" t="s">
        <v>1052</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1047</v>
      </c>
      <c r="M667" s="98" t="s">
        <v>1047</v>
      </c>
      <c r="N667" s="98" t="s">
        <v>1047</v>
      </c>
      <c r="O667" s="98" t="s">
        <v>1047</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c r="N668" s="225">
        <v>100</v>
      </c>
      <c r="O668" s="225">
        <v>100</v>
      </c>
    </row>
    <row r="669" spans="1:22" s="83" customFormat="1" ht="56.1" customHeight="1">
      <c r="A669" s="251" t="s">
        <v>952</v>
      </c>
      <c r="B669" s="84"/>
      <c r="C669" s="317" t="s">
        <v>483</v>
      </c>
      <c r="D669" s="318"/>
      <c r="E669" s="318"/>
      <c r="F669" s="318"/>
      <c r="G669" s="318"/>
      <c r="H669" s="319"/>
      <c r="I669" s="138" t="s">
        <v>484</v>
      </c>
      <c r="J669" s="223"/>
      <c r="K669" s="224"/>
      <c r="L669" s="300">
        <v>8.5</v>
      </c>
      <c r="M669" s="300">
        <v>8.5</v>
      </c>
      <c r="N669" s="300">
        <v>8.5</v>
      </c>
      <c r="O669" s="300">
        <v>8.5</v>
      </c>
    </row>
    <row r="670" spans="1:22" s="83" customFormat="1" ht="60" customHeight="1">
      <c r="A670" s="251" t="s">
        <v>953</v>
      </c>
      <c r="B670" s="84"/>
      <c r="C670" s="323" t="s">
        <v>485</v>
      </c>
      <c r="D670" s="324"/>
      <c r="E670" s="324"/>
      <c r="F670" s="324"/>
      <c r="G670" s="324"/>
      <c r="H670" s="325"/>
      <c r="I670" s="326" t="s">
        <v>1031</v>
      </c>
      <c r="J670" s="223"/>
      <c r="K670" s="224"/>
      <c r="L670" s="301">
        <v>283</v>
      </c>
      <c r="M670" s="301">
        <v>294</v>
      </c>
      <c r="N670" s="301">
        <v>266</v>
      </c>
      <c r="O670" s="301">
        <v>270</v>
      </c>
    </row>
    <row r="671" spans="1:22" s="83" customFormat="1" ht="35.1" customHeight="1">
      <c r="A671" s="251" t="s">
        <v>954</v>
      </c>
      <c r="B671" s="84"/>
      <c r="C671" s="227"/>
      <c r="D671" s="228"/>
      <c r="E671" s="323" t="s">
        <v>487</v>
      </c>
      <c r="F671" s="324"/>
      <c r="G671" s="324"/>
      <c r="H671" s="325"/>
      <c r="I671" s="327"/>
      <c r="J671" s="223"/>
      <c r="K671" s="224"/>
      <c r="L671" s="301">
        <v>114</v>
      </c>
      <c r="M671" s="301">
        <v>129</v>
      </c>
      <c r="N671" s="301">
        <v>110</v>
      </c>
      <c r="O671" s="301">
        <v>106</v>
      </c>
    </row>
    <row r="672" spans="1:22" s="83" customFormat="1" ht="25.7" customHeight="1">
      <c r="A672" s="251" t="s">
        <v>955</v>
      </c>
      <c r="B672" s="84"/>
      <c r="C672" s="229"/>
      <c r="D672" s="286"/>
      <c r="E672" s="329"/>
      <c r="F672" s="330"/>
      <c r="G672" s="331" t="s">
        <v>1004</v>
      </c>
      <c r="H672" s="332"/>
      <c r="I672" s="328"/>
      <c r="J672" s="223"/>
      <c r="K672" s="224"/>
      <c r="L672" s="301">
        <v>71</v>
      </c>
      <c r="M672" s="301">
        <v>80</v>
      </c>
      <c r="N672" s="301">
        <v>63</v>
      </c>
      <c r="O672" s="301">
        <v>47</v>
      </c>
    </row>
    <row r="673" spans="1:22" s="115" customFormat="1" ht="80.099999999999994" customHeight="1">
      <c r="A673" s="251" t="s">
        <v>956</v>
      </c>
      <c r="B673" s="84"/>
      <c r="C673" s="323" t="s">
        <v>1028</v>
      </c>
      <c r="D673" s="324"/>
      <c r="E673" s="324"/>
      <c r="F673" s="324"/>
      <c r="G673" s="324"/>
      <c r="H673" s="325"/>
      <c r="I673" s="326" t="s">
        <v>1032</v>
      </c>
      <c r="J673" s="223"/>
      <c r="K673" s="224"/>
      <c r="L673" s="301">
        <v>135</v>
      </c>
      <c r="M673" s="301">
        <v>144</v>
      </c>
      <c r="N673" s="301">
        <v>129</v>
      </c>
      <c r="O673" s="301">
        <v>142</v>
      </c>
    </row>
    <row r="674" spans="1:22" s="115" customFormat="1" ht="34.5" customHeight="1">
      <c r="A674" s="251" t="s">
        <v>957</v>
      </c>
      <c r="B674" s="84"/>
      <c r="C674" s="289"/>
      <c r="D674" s="291"/>
      <c r="E674" s="317" t="s">
        <v>1005</v>
      </c>
      <c r="F674" s="318"/>
      <c r="G674" s="318"/>
      <c r="H674" s="319"/>
      <c r="I674" s="333"/>
      <c r="J674" s="223"/>
      <c r="K674" s="224"/>
      <c r="L674" s="301">
        <v>93</v>
      </c>
      <c r="M674" s="301">
        <v>115</v>
      </c>
      <c r="N674" s="301">
        <v>101</v>
      </c>
      <c r="O674" s="301">
        <v>107</v>
      </c>
    </row>
    <row r="675" spans="1:22" s="83" customFormat="1" ht="56.1" customHeight="1">
      <c r="A675" s="251" t="s">
        <v>958</v>
      </c>
      <c r="B675" s="84"/>
      <c r="C675" s="317" t="s">
        <v>1006</v>
      </c>
      <c r="D675" s="318"/>
      <c r="E675" s="318"/>
      <c r="F675" s="318"/>
      <c r="G675" s="318"/>
      <c r="H675" s="319"/>
      <c r="I675" s="138" t="s">
        <v>492</v>
      </c>
      <c r="J675" s="223"/>
      <c r="K675" s="224"/>
      <c r="L675" s="302">
        <v>42</v>
      </c>
      <c r="M675" s="302">
        <v>33.6</v>
      </c>
      <c r="N675" s="302">
        <v>37.9</v>
      </c>
      <c r="O675" s="302">
        <v>38.299999999999997</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66" t="s">
        <v>1052</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66" t="s">
        <v>1052</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1007</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66" t="s">
        <v>1052</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1008</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1009</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C9E4434-1E6A-4D31-A4A5-22C9BFFDD67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2019-12-23T00:39:00Z</dcterms:modified>
</cp:coreProperties>
</file>