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61ABD1A-40AC-45F2-B234-81A506A35EC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<sst xmlns="http://schemas.openxmlformats.org/spreadsheetml/2006/main" count="3566" uniqueCount="1055">
  <si>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</si>
  <si>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</si>
  <si>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</si>
  <si>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</si>
  <si>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</si>
  <si>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</si>
  <si>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</si>
  <si>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</si>
  <si>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</si>
  <si>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</si>
  <si>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</si>
  <si>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</si>
  <si>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</si>
  <si>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</si>
  <si>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</si>
  <si>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</si>
  <si>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</si>
  <si>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</si>
  <si>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</si>
  <si>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</si>
  <si>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</si>
  <si>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</si>
  <si>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</si>
  <si>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</si>
  <si>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</si>
  <si>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</si>
  <si>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</si>
  <si>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</si>
  <si>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</si>
  <si>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</si>
  <si>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</si>
  <si>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</si>
  <si>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</si>
  <si>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</si>
  <si>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</si>
  <si>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</si>
  <si>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</si>
  <si>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</si>
  <si>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</si>
  <si>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</si>
  <si>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</si>
  <si>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</si>
  <si>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</si>
  <si>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</si>
  <si>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</si>
  <si>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</si>
  <si>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</si>
  <si>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</si>
  <si>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</si>
  <si>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</si>
  <si>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</si>
  <si>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</si>
  <si>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</si>
  <si>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</si>
  <si>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</si>
  <si>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</si>
  <si>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</si>
  <si>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</si>
  <si>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</si>
  <si>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</si>
  <si>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</si>
  <si>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</si>
  <si>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</si>
  <si>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</si>
  <si>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</si>
  <si>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</si>
  <si>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</si>
  <si>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</si>
  <si>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</si>
  <si>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</si>
  <si>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</si>
  <si>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</si>
  <si>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</si>
  <si>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</si>
  <si>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</si>
  <si>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</si>
  <si>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</si>
  <si>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</si>
  <si>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</si>
  <si>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</si>
  <si>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</si>
  <si>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</si>
  <si>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</si>
  <si>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</si>
  <si>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</si>
  <si>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</si>
  <si>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</si>
  <si>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</si>
  <si>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</si>
  <si>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</si>
  <si>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</si>
  <si>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</si>
  <si>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</si>
  <si>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</si>
  <si>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</si>
  <si>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</si>
  <si>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</si>
  <si>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</si>
  <si>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</si>
  <si>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</si>
  <si>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</si>
  <si>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</si>
  <si>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</si>
  <si>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</si>
  <si>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</si>
  <si>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</si>
  <si>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</si>
  <si>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</si>
  <si>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</si>
  <si>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</si>
  <si>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</si>
  <si>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</si>
  <si>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</si>
  <si>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</si>
  <si>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</si>
  <si>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</si>
  <si>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</si>
  <si>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</si>
  <si>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</si>
  <si>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</si>
  <si>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</si>
  <si>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</si>
  <si>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</si>
  <si>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</si>
  <si>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</si>
  <si>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</si>
  <si>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</si>
  <si>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</si>
  <si>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</si>
  <si>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</si>
  <si>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</si>
  <si>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</si>
  <si>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</si>
  <si>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</si>
  <si>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</si>
  <si>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</si>
  <si>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</si>
  <si>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</si>
  <si>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</si>
  <si>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</si>
  <si>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</si>
  <si>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</si>
  <si>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</si>
  <si>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</si>
  <si>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</si>
  <si>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</si>
  <si>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</si>
  <si>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</si>
  <si>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</si>
  <si>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</si>
  <si>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</si>
  <si>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</si>
  <si>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</si>
  <si>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</si>
  <si>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</si>
  <si>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</si>
  <si>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</si>
  <si>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</si>
  <si>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</si>
  <si>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</si>
  <si>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</si>
  <si>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</si>
  <si>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</si>
  <si>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</si>
  <si>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</si>
  <si>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</si>
  <si>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</si>
  <si>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</si>
  <si>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</si>
  <si>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</si>
  <si>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</si>
  <si>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</si>
  <si>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</si>
  <si>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</si>
  <si>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</si>
  <si>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</si>
  <si>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</si>
  <si>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</si>
  <si>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</si>
  <si>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</si>
  <si>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</si>
  <si>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</si>
  <si>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</si>
  <si>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</si>
  <si>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</si>
  <si>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</si>
  <si>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</si>
  <si>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</si>
  <si>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</si>
  <si>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</si>
  <si>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</si>
  <si>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</si>
  <si>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</si>
  <si>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</si>
  <si>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</si>
  <si>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</si>
  <si>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</si>
  <si>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</si>
  <si>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</si>
  <si>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</si>
  <si>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</si>
  <si>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</si>
  <si>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</si>
  <si>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</si>
  <si>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</si>
  <si>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</si>
  <si>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</si>
  <si>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</si>
  <si>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</si>
  <si>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</si>
  <si>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</si>
  <si>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</si>
  <si>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</si>
  <si>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</si>
  <si>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</si>
  <si>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</si>
  <si>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</si>
  <si>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</si>
  <si>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</si>
  <si>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</si>
  <si>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</si>
  <si>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</si>
  <si>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</si>
  <si>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</si>
  <si>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</si>
  <si>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</si>
  <si>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</si>
  <si>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</si>
  <si>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</si>
  <si>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</si>
  <si>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</si>
  <si>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</si>
  <si>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</si>
  <si>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</si>
  <si>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</si>
  <si>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</si>
  <si>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</si>
  <si>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</si>
  <si>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</si>
  <si>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</si>
  <si>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</si>
  <si>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</si>
  <si>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</si>
  <si>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</si>
  <si>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</si>
  <si>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</si>
  <si>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</si>
  <si>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</si>
  <si>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</si>
  <si>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</si>
  <si>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</si>
  <si>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</si>
  <si>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</si>
  <si>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</si>
  <si>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</si>
  <si>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</si>
  <si>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</si>
  <si>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</si>
  <si>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</si>
  <si>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</si>
  <si>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</si>
  <si>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</si>
  <si>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</si>
  <si>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</si>
  <si>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</si>
  <si>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</si>
  <si>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</si>
  <si>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</si>
  <si>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</si>
  <si>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</si>
  <si>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</si>
  <si>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</si>
  <si>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</si>
  <si>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</si>
  <si>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</si>
  <si>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</si>
  <si>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</si>
  <si>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</si>
  <si>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</si>
  <si>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</si>
  <si>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</si>
  <si>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</si>
  <si>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</si>
  <si>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</si>
  <si>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</si>
  <si>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</si>
  <si>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</si>
  <si>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</si>
  <si>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</si>
  <si>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</si>
  <si>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</si>
  <si>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</si>
  <si>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</si>
  <si>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</si>
  <si>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</si>
  <si>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</si>
  <si>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</si>
  <si>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</si>
  <si>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</si>
  <si>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</si>
  <si>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</si>
  <si>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</si>
  <si>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</si>
  <si>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</si>
  <si>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</si>
  <si>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</si>
  <si>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</si>
  <si>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</si>
  <si>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</si>
  <si>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</si>
  <si>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</si>
  <si>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</si>
  <si>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</si>
  <si>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</si>
  <si>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</si>
  <si>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</si>
  <si>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</si>
  <si>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</si>
  <si>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</si>
  <si>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</si>
  <si>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</si>
  <si>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</si>
  <si>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</si>
  <si>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</si>
  <si>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</si>
  <si>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</si>
  <si>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</si>
  <si>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</si>
  <si>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</si>
  <si>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</si>
  <si>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</si>
  <si>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</si>
  <si>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</si>
  <si>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</si>
  <si>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</si>
  <si>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</si>
  <si>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</si>
  <si>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</si>
  <si>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</si>
  <si>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</si>
  <si>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</si>
  <si>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</si>
  <si>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</si>
  <si>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</si>
  <si>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</si>
  <si>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</si>
  <si>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</si>
  <si>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</si>
  <si>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</si>
  <si>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</si>
  <si>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</si>
  <si>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</si>
  <si>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</si>
  <si>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</si>
  <si>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</si>
  <si>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</si>
  <si>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</si>
  <si>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</si>
  <si>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</si>
  <si>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</si>
  <si>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</si>
  <si>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</si>
  <si>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</si>
  <si>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</si>
  <si>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</si>
  <si>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</si>
  <si>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</si>
  <si>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</si>
  <si>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</si>
  <si>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</si>
  <si>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</si>
  <si>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</si>
  <si>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</si>
  <si>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</si>
  <si>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</si>
  <si>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</si>
  <si>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</si>
  <si>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</si>
  <si>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</si>
  <si>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</si>
  <si>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</si>
  <si>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</si>
  <si>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</si>
  <si>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</si>
  <si>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</si>
  <si>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</si>
  <si>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</si>
  <si>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</si>
  <si>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</si>
  <si>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</si>
  <si>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</si>
  <si>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</si>
  <si>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</si>
  <si>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</si>
  <si>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</si>
  <si>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</si>
  <si>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</si>
  <si>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</si>
  <si>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</si>
  <si>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</si>
  <si>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</si>
  <si>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</si>
  <si>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</si>
  <si>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</si>
  <si>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</si>
  <si>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</si>
  <si>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</si>
  <si>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</si>
  <si>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</si>
  <si>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</si>
  <si>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</si>
  <si>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</si>
  <si>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</si>
  <si>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</si>
  <si>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</si>
  <si>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</si>
  <si>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</si>
  <si>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</si>
  <si>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</si>
  <si>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</si>
  <si>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</si>
  <si>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</si>
  <si>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</si>
  <si>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</si>
  <si>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</si>
  <si>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</si>
  <si>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</si>
  <si>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</si>
  <si>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</si>
  <si>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</si>
  <si>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</si>
  <si>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</si>
  <si>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</si>
  <si>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</si>
  <si>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</si>
  <si>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</si>
  <si>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</si>
  <si>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</si>
  <si>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</si>
  <si>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</si>
  <si>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</si>
  <si>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</si>
  <si>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</si>
  <si>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</si>
  <si>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</si>
  <si>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</si>
  <si>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</si>
  <si>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</si>
  <si>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</si>
  <si>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</si>
  <si>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</si>
  <si>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</si>
  <si>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</si>
  <si>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</si>
  <si>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</si>
  <si>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</si>
  <si>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</si>
  <si>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</si>
  <si>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</si>
  <si>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</si>
  <si>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</si>
  <si>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</si>
  <si>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</si>
  <si>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</si>
  <si>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</si>
  <si>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</si>
  <si>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</si>
  <si>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</si>
  <si>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</si>
  <si>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</si>
  <si>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</si>
  <si>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</si>
  <si>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</si>
  <si>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</si>
  <si>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</si>
  <si>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</si>
  <si>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</si>
  <si>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</si>
  <si>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</si>
  <si>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</si>
  <si>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</si>
  <si>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</si>
  <si>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</si>
  <si>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</si>
  <si>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</si>
  <si>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</si>
  <si>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</si>
  <si>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</si>
  <si>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</si>
  <si>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</si>
  <si>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</si>
  <si>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</si>
  <si>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</si>
  <si>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</si>
  <si>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</si>
  <si>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</si>
  <si>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</si>
  <si>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</si>
  <si>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</si>
  <si>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</si>
  <si>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</si>
  <si>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</si>
  <si>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</si>
  <si>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</si>
  <si>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</si>
  <si>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</si>
  <si>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</si>
  <si>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</si>
  <si>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</si>
  <si>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</si>
  <si>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</si>
  <si>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</si>
  <si>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</si>
  <si>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</si>
  <si>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</si>
  <si>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</si>
  <si>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</si>
  <si>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</si>
  <si>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</si>
  <si>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</si>
  <si>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</si>
  <si>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</si>
  <si>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</si>
  <si>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</si>
  <si>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</si>
  <si>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</si>
  <si>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</si>
  <si>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</si>
  <si>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</si>
  <si>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</si>
  <si>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</si>
  <si>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</si>
  <si>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</si>
  <si>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</si>
  <si>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</si>
  <si>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</si>
  <si>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</si>
  <si>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</si>
  <si>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</si>
  <si>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</si>
  <si>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</si>
  <si>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</si>
  <si>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</si>
  <si>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</si>
  <si>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</si>
  <si>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</si>
  <si>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</si>
  <si>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</si>
  <si>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</si>
  <si>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</si>
  <si>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</si>
  <si>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</si>
  <si>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</si>
  <si>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</si>
  <si>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</si>
  <si>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</si>
  <si>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</si>
  <si>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</si>
  <si>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</si>
  <si>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</si>
  <si>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</si>
  <si>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</si>
  <si>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</si>
  <si>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</si>
  <si>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</si>
  <si>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</si>
  <si>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</si>
  <si>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</si>
  <si>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</si>
  <si>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</si>
  <si>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</si>
  <si>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</si>
  <si>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</si>
  <si>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</si>
  <si>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</si>
  <si>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</si>
  <si>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</si>
  <si>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</si>
  <si>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</si>
  <si>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</si>
  <si>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</si>
  <si>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</si>
  <si>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</si>
  <si>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</si>
  <si>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</si>
  <si>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</si>
  <si>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</si>
  <si>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</si>
  <si>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</si>
  <si>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</si>
  <si>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</si>
  <si>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</si>
  <si>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</si>
  <si>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</si>
  <si>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</si>
  <si>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</si>
  <si>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</si>
  <si>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</si>
  <si>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</si>
  <si>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</si>
  <si>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</si>
  <si>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</si>
  <si>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</si>
  <si>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</si>
  <si>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</si>
  <si>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</si>
  <si>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</si>
  <si>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</si>
  <si>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</si>
  <si>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</si>
  <si>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</si>
  <si>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</si>
  <si>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</si>
  <si>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</si>
  <si>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</si>
  <si>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</si>
  <si>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</si>
  <si>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</si>
  <si>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</si>
  <si>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</si>
  <si>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</si>
  <si>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</si>
  <si>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</si>
  <si>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</si>
  <si>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</si>
  <si>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</si>
  <si>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</si>
  <si>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</si>
  <si>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</si>
  <si>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</si>
  <si>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</si>
  <si>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</si>
  <si>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</si>
  <si>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</si>
  <si>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</si>
  <si>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</si>
  <si>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</si>
  <si>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</si>
  <si>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</si>
  <si>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</si>
  <si>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</si>
  <si>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</si>
  <si>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</si>
  <si>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</si>
  <si>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</si>
  <si>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</si>
  <si>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</si>
  <si>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</si>
  <si>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</si>
  <si>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</si>
  <si>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</si>
  <si>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</si>
  <si>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</si>
  <si>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</si>
  <si>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</si>
  <si>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</si>
  <si>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</si>
  <si>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</si>
  <si>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</si>
  <si>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</si>
  <si>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</si>
  <si>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</si>
  <si>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</si>
  <si>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</si>
  <si>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</si>
  <si>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</si>
  <si>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</si>
  <si>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</si>
  <si>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</si>
  <si>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</si>
  <si>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</si>
  <si>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</si>
  <si>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</si>
  <si>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</si>
  <si>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</si>
  <si>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</si>
  <si>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</si>
  <si>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</si>
  <si>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</si>
  <si>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</si>
  <si>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</si>
  <si>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</si>
  <si>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</si>
  <si>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</si>
  <si>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</si>
  <si>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</si>
  <si>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</si>
  <si>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</si>
  <si>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</si>
  <si>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</si>
  <si>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</si>
  <si>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</si>
  <si>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</si>
  <si>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</si>
  <si>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</si>
  <si>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</si>
  <si>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</si>
  <si>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</si>
  <si>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</si>
  <si>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</si>
  <si>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</si>
  <si>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</si>
  <si>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</si>
  <si>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</si>
  <si>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</si>
  <si>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</si>
  <si>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</si>
  <si>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</si>
  <si>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</si>
  <si>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</si>
  <si>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</si>
  <si>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</si>
  <si>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</si>
  <si>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</si>
  <si>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</si>
  <si>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</si>
  <si>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</si>
  <si>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</si>
  <si>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</si>
  <si>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</si>
  <si>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</si>
  <si>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</si>
  <si>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</si>
  <si>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</si>
  <si>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</si>
  <si>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</si>
  <si>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</si>
  <si>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</si>
  <si>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</si>
  <si>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</si>
  <si>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</si>
  <si>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</si>
  <si>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</si>
  <si>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</si>
  <si>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</si>
  <si>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</si>
  <si>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</si>
  <si>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</si>
  <si>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</si>
  <si>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</si>
  <si>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</si>
  <si>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</si>
  <si>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</si>
  <si>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</si>
  <si>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</si>
  <si>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</si>
  <si>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</si>
  <si>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</si>
  <si>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</si>
  <si>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</si>
  <si>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</si>
  <si>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</si>
  <si>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</si>
  <si>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</si>
  <si>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</si>
  <si>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</si>
  <si>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</si>
  <si>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</si>
  <si>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</si>
  <si>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</si>
  <si>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</si>
  <si>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</si>
  <si>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</si>
  <si>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</si>
  <si>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</si>
  <si>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</si>
  <si>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</si>
  <si>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</si>
  <si>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</si>
  <si>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</si>
  <si>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</si>
  <si>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</si>
  <si>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</si>
  <si>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</si>
  <si>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</si>
  <si>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</si>
  <si>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</si>
  <si>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</si>
  <si>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</si>
  <si>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</si>
  <si>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</si>
  <si>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</si>
  <si>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</si>
  <si>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</si>
  <si>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</si>
  <si>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</si>
  <si>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</si>
  <si>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</si>
  <si>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</si>
  <si>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</si>
  <si>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</si>
  <si>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</si>
  <si>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</si>
  <si>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</si>
  <si>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</si>
  <si>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</si>
  <si>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</si>
  <si>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</si>
  <si>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</si>
  <si>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</si>
  <si>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</si>
  <si>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</si>
  <si>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</si>
  <si>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</si>
  <si>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</si>
  <si>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</si>
  <si>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</si>
  <si>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</si>
  <si>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</si>
  <si>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</si>
  <si>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</si>
  <si>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</si>
  <si>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</si>
  <si>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</si>
  <si>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</si>
  <si>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</si>
  <si>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</si>
  <si>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</si>
  <si>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</si>
  <si>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</si>
  <si>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</si>
  <si>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</si>
  <si>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</si>
  <si>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</si>
  <si>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</si>
  <si>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</si>
  <si>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</si>
  <si>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</si>
  <si>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</si>
  <si>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</si>
  <si>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</si>
  <si>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</si>
  <si>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</si>
  <si>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</si>
  <si>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</si>
  <si>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</si>
  <si>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</si>
  <si>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</si>
  <si>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</si>
  <si>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</si>
  <si>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</si>
  <si>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</si>
  <si>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</si>
  <si>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</si>
  <si>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</si>
  <si>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</si>
  <si>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</si>
  <si>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</si>
  <si>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</si>
  <si>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</si>
  <si>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</si>
  <si>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</si>
  <si>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</si>
  <si>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</si>
  <si>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</si>
  <si>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</si>
  <si>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</si>
  <si>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</si>
  <si>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</si>
  <si>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</si>
  <si>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</si>
  <si>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</si>
  <si>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</si>
  <si>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</si>
  <si>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</si>
  <si>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</si>
  <si>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</si>
  <si>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</si>
  <si>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</si>
  <si>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</si>
  <si>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</si>
  <si>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</si>
  <si>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</si>
  <si>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</si>
  <si>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</si>
  <si>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</si>
  <si>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</si>
  <si>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</si>
  <si>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</si>
  <si>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</si>
  <si>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</si>
  <si>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</si>
  <si>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</si>
  <si>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</si>
  <si>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</si>
  <si>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</si>
  <si>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</si>
  <si>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</si>
  <si>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</si>
  <si>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</si>
  <si>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</si>
  <si>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</si>
  <si>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</si>
  <si>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</si>
  <si>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</si>
  <si>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</si>
  <si>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</si>
  <si>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</si>
  <si>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</si>
  <si>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</si>
  <si>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</si>
  <si>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</si>
  <si>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</si>
  <si>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</si>
  <si>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</si>
  <si>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</si>
  <si>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</si>
  <si>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</si>
  <si>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</si>
  <si>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</si>
  <si>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</si>
  <si>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</si>
  <si>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</si>
  <si>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</si>
  <si>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</si>
  <si>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</si>
  <si>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</si>
  <si>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</si>
  <si>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</si>
  <si>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</si>
  <si>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</si>
  <si>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</si>
  <si>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</si>
  <si>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</si>
  <si>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</si>
  <si>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</si>
  <si>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</si>
  <si>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</si>
  <si>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</si>
  <si>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</si>
  <si>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</si>
  <si>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</si>
  <si>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</si>
  <si>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</si>
  <si>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</si>
  <si>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</si>
  <si>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</si>
  <si>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</si>
  <si>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</si>
  <si>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</si>
  <si>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</si>
  <si>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</si>
  <si>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</si>
  <si>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</si>
  <si>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</si>
  <si>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</si>
  <si>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</si>
  <si>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</si>
  <si>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</si>
  <si>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</si>
  <si>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</si>
  <si>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</si>
  <si>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</si>
  <si>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</si>
  <si>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</si>
  <si>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</si>
  <si>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</si>
  <si>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</si>
  <si>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</si>
  <si>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</si>
  <si>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</si>
  <si>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</si>
  <si>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</si>
  <si>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</si>
  <si>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</si>
  <si>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</si>
  <si>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</si>
  <si>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</si>
  <si>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</si>
  <si>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</si>
  <si>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</si>
  <si>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</si>
  <si>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</si>
  <si>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</si>
  <si>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</si>
  <si>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</si>
  <si>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</si>
  <si>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</si>
  <si>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</si>
  <si>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</si>
  <si>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</si>
  <si>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</si>
  <si>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</si>
  <si>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</si>
  <si>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</si>
  <si>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</si>
  <si>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</si>
  <si>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</si>
  <si>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</si>
  <si>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</si>
  <si>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</si>
  <si>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</si>
  <si>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</si>
  <si>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</si>
  <si>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</si>
  <si>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</si>
  <si>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</si>
  <si>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</si>
  <si>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</si>
  <si>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</si>
  <si>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</si>
  <si>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</si>
  <si>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</si>
  <si>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</si>
  <si>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</si>
  <si>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</si>
  <si>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</si>
  <si>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</si>
  <si>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</si>
  <si>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</si>
  <si>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</si>
  <si>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</si>
  <si>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</si>
  <si>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</si>
  <si>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</si>
  <si>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</si>
  <si>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</si>
  <si>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</si>
  <si>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</si>
  <si>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</si>
  <si>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</si>
  <si>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</si>
  <si>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</si>
  <si>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</si>
  <si>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</si>
  <si>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</si>
  <si>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</si>
  <si>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</si>
  <si>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</si>
  <si>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</si>
  <si>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</si>
  <si>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</si>
  <si>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</si>
  <si>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</si>
  <si>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</si>
  <si>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</si>
  <si>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</si>
  <si>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</si>
  <si>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医療法人社団おきの会　旗の台病院</t>
    <phoneticPr fontId="3"/>
  </si>
  <si>
    <t>〒142-0064 品川区旗の台５－１７－１６</t>
    <phoneticPr fontId="3"/>
  </si>
  <si>
    <t>〇</t>
  </si>
  <si>
    <t>医療法人</t>
  </si>
  <si>
    <t>複数の診療科で活用</t>
  </si>
  <si>
    <t>脳神経外科</t>
  </si>
  <si>
    <t>外科</t>
  </si>
  <si>
    <t>整形外科</t>
  </si>
  <si>
    <t>ＤＰＣ病院ではない</t>
  </si>
  <si>
    <t>有</t>
  </si>
  <si>
    <t>看護必要度Ⅰ</t>
    <phoneticPr fontId="3"/>
  </si>
  <si>
    <t>一般病棟</t>
  </si>
  <si>
    <t>急性期機能</t>
  </si>
  <si>
    <t>未突合</t>
  </si>
  <si>
    <t>.</t>
  </si>
  <si>
    <t>未突合</t>
    <phoneticPr fontId="10"/>
  </si>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</sst>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7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1049</v>
      </c>
      <c r="M9" s="282"/>
      <c r="N9" s="282"/>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533</v>
      </c>
      <c r="M17" s="29" t="s">
        <v>1051</v>
      </c>
      <c r="N17" s="29" t="s">
        <v>1051</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1049</v>
      </c>
      <c r="M22" s="282"/>
      <c r="N22" s="282"/>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1049</v>
      </c>
      <c r="M35" s="282"/>
      <c r="N35" s="282"/>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1049</v>
      </c>
      <c r="M44" s="282"/>
      <c r="N44" s="282"/>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542</v>
      </c>
      <c r="N89" s="262" t="s">
        <v>542</v>
      </c>
    </row>
    <row r="90" spans="1:22" s="21" customFormat="1">
      <c r="A90" s="243"/>
      <c r="B90" s="1"/>
      <c r="C90" s="3"/>
      <c r="D90" s="3"/>
      <c r="E90" s="3"/>
      <c r="F90" s="3"/>
      <c r="G90" s="3"/>
      <c r="H90" s="287"/>
      <c r="I90" s="67" t="s">
        <v>36</v>
      </c>
      <c r="J90" s="68"/>
      <c r="K90" s="69"/>
      <c r="L90" s="262" t="s">
        <v>1050</v>
      </c>
      <c r="M90" s="262" t="s">
        <v>1050</v>
      </c>
      <c r="N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542</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126</v>
      </c>
      <c r="K99" s="237" t="str">
        <f>IF(OR(COUNTIF(L99:N99,"未確認")&gt;0,COUNTIF(L99:N99,"~*")&gt;0),"※","")</f>
        <v/>
      </c>
      <c r="L99" s="258">
        <v>42</v>
      </c>
      <c r="M99" s="258">
        <v>42</v>
      </c>
      <c r="N99" s="258">
        <v>42</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126</v>
      </c>
      <c r="K101" s="237" t="str">
        <f>IF(OR(COUNTIF(L101:N101,"未確認")&gt;0,COUNTIF(L101:N101,"~*")&gt;0),"※","")</f>
        <v/>
      </c>
      <c r="L101" s="258">
        <v>42</v>
      </c>
      <c r="M101" s="258">
        <v>42</v>
      </c>
      <c r="N101" s="258">
        <v>42</v>
      </c>
    </row>
    <row r="102" spans="1:22" s="83" customFormat="1" ht="34.5" customHeight="1">
      <c r="A102" s="244" t="s">
        <v>610</v>
      </c>
      <c r="B102" s="84"/>
      <c r="C102" s="377"/>
      <c r="D102" s="379"/>
      <c r="E102" s="317" t="s">
        <v>612</v>
      </c>
      <c r="F102" s="318"/>
      <c r="G102" s="318"/>
      <c r="H102" s="319"/>
      <c r="I102" s="420"/>
      <c r="J102" s="256">
        <f t="shared" si="0"/>
        <v>126</v>
      </c>
      <c r="K102" s="237" t="str">
        <f t="shared" ref="K102:K111" si="1">IF(OR(COUNTIF(L101:N101,"未確認")&gt;0,COUNTIF(L101:N101,"~*")&gt;0),"※","")</f>
        <v/>
      </c>
      <c r="L102" s="258">
        <v>42</v>
      </c>
      <c r="M102" s="258">
        <v>42</v>
      </c>
      <c r="N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1052</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542</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c r="N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542</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42</v>
      </c>
      <c r="M132" s="82"/>
      <c r="N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c r="N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c r="N136" s="82"/>
    </row>
    <row r="137" spans="1:22" s="83" customFormat="1" ht="34.5" customHeight="1">
      <c r="A137" s="244" t="s">
        <v>624</v>
      </c>
      <c r="B137" s="84"/>
      <c r="C137" s="317" t="s">
        <v>1018</v>
      </c>
      <c r="D137" s="318"/>
      <c r="E137" s="318"/>
      <c r="F137" s="318"/>
      <c r="G137" s="318"/>
      <c r="H137" s="319"/>
      <c r="I137" s="389"/>
      <c r="J137" s="105"/>
      <c r="K137" s="106"/>
      <c r="L137" s="82">
        <v>0</v>
      </c>
      <c r="M137" s="82"/>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542</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1053</v>
      </c>
      <c r="N145" s="117" t="s">
        <v>1053</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1053</v>
      </c>
      <c r="N146" s="117" t="s">
        <v>1053</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1053</v>
      </c>
      <c r="N147" s="117" t="s">
        <v>1053</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1053</v>
      </c>
      <c r="N148" s="117" t="s">
        <v>1053</v>
      </c>
    </row>
    <row r="149" spans="1:14" s="118" customFormat="1" ht="34.5" customHeight="1">
      <c r="A149" s="246" t="s">
        <v>651</v>
      </c>
      <c r="B149" s="115"/>
      <c r="C149" s="317" t="s">
        <v>559</v>
      </c>
      <c r="D149" s="318"/>
      <c r="E149" s="318"/>
      <c r="F149" s="318"/>
      <c r="G149" s="318"/>
      <c r="H149" s="319"/>
      <c r="I149" s="413"/>
      <c r="J149" s="263">
        <f t="shared" si="2"/>
        <v>78</v>
      </c>
      <c r="K149" s="264" t="str">
        <f t="shared" si="3"/>
        <v/>
      </c>
      <c r="L149" s="117">
        <v>78</v>
      </c>
      <c r="M149" s="117" t="s">
        <v>1053</v>
      </c>
      <c r="N149" s="117" t="s">
        <v>1053</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1053</v>
      </c>
      <c r="N150" s="117" t="s">
        <v>1053</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1053</v>
      </c>
      <c r="N151" s="117" t="s">
        <v>1053</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1053</v>
      </c>
      <c r="N152" s="117" t="s">
        <v>1053</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1053</v>
      </c>
      <c r="N153" s="117" t="s">
        <v>1053</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1053</v>
      </c>
      <c r="N154" s="117" t="s">
        <v>1053</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1053</v>
      </c>
      <c r="N155" s="117" t="s">
        <v>1053</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1053</v>
      </c>
      <c r="N156" s="117" t="s">
        <v>1053</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1053</v>
      </c>
      <c r="N157" s="117" t="s">
        <v>1053</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1053</v>
      </c>
      <c r="N158" s="117" t="s">
        <v>1053</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1053</v>
      </c>
      <c r="N159" s="117" t="s">
        <v>1053</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1053</v>
      </c>
      <c r="N160" s="117" t="s">
        <v>1053</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1053</v>
      </c>
      <c r="N161" s="117" t="s">
        <v>1053</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1053</v>
      </c>
      <c r="N162" s="117" t="s">
        <v>1053</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1053</v>
      </c>
      <c r="N163" s="117" t="s">
        <v>1053</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1053</v>
      </c>
      <c r="N164" s="117" t="s">
        <v>1053</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1053</v>
      </c>
      <c r="N165" s="117" t="s">
        <v>1053</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1053</v>
      </c>
      <c r="N166" s="117" t="s">
        <v>1053</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1053</v>
      </c>
      <c r="N167" s="117" t="s">
        <v>1053</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1053</v>
      </c>
      <c r="N168" s="117" t="s">
        <v>1053</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1053</v>
      </c>
      <c r="N169" s="117" t="s">
        <v>1053</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1053</v>
      </c>
      <c r="N170" s="117" t="s">
        <v>1053</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1053</v>
      </c>
      <c r="N171" s="117" t="s">
        <v>1053</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1053</v>
      </c>
      <c r="N172" s="117" t="s">
        <v>1053</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1053</v>
      </c>
      <c r="N173" s="117" t="s">
        <v>1053</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1053</v>
      </c>
      <c r="N174" s="117" t="s">
        <v>1053</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1053</v>
      </c>
      <c r="N175" s="117" t="s">
        <v>1053</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1053</v>
      </c>
      <c r="N176" s="117" t="s">
        <v>1053</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t="s">
        <v>1053</v>
      </c>
      <c r="N177" s="117" t="s">
        <v>1053</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1053</v>
      </c>
      <c r="N178" s="117" t="s">
        <v>1053</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1053</v>
      </c>
      <c r="N179" s="117" t="s">
        <v>1053</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1053</v>
      </c>
      <c r="N180" s="117" t="s">
        <v>1053</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1053</v>
      </c>
      <c r="N181" s="117" t="s">
        <v>1053</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1053</v>
      </c>
      <c r="N182" s="117" t="s">
        <v>1053</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1053</v>
      </c>
      <c r="N183" s="117" t="s">
        <v>1053</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1053</v>
      </c>
      <c r="N184" s="117" t="s">
        <v>1053</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1053</v>
      </c>
      <c r="N185" s="117" t="s">
        <v>1053</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1053</v>
      </c>
      <c r="N186" s="117" t="s">
        <v>1053</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1053</v>
      </c>
      <c r="N187" s="117" t="s">
        <v>1053</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1053</v>
      </c>
      <c r="N188" s="117" t="s">
        <v>1053</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1053</v>
      </c>
      <c r="N189" s="117" t="s">
        <v>1053</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1053</v>
      </c>
      <c r="N190" s="117" t="s">
        <v>1053</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1053</v>
      </c>
      <c r="N191" s="117" t="s">
        <v>1053</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1053</v>
      </c>
      <c r="N192" s="117" t="s">
        <v>1053</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1053</v>
      </c>
      <c r="N193" s="117" t="s">
        <v>1053</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1053</v>
      </c>
      <c r="N194" s="117" t="s">
        <v>1053</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1053</v>
      </c>
      <c r="N195" s="117" t="s">
        <v>1053</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1053</v>
      </c>
      <c r="N196" s="117" t="s">
        <v>1053</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1053</v>
      </c>
      <c r="N197" s="117" t="s">
        <v>1053</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1053</v>
      </c>
      <c r="N198" s="117" t="s">
        <v>1053</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1053</v>
      </c>
      <c r="N199" s="117" t="s">
        <v>1053</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1053</v>
      </c>
      <c r="N200" s="117" t="s">
        <v>1053</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1053</v>
      </c>
      <c r="N201" s="117" t="s">
        <v>1053</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1053</v>
      </c>
      <c r="N202" s="117" t="s">
        <v>1053</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1053</v>
      </c>
      <c r="N203" s="117" t="s">
        <v>1053</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1053</v>
      </c>
      <c r="N204" s="117" t="s">
        <v>1053</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1053</v>
      </c>
      <c r="N205" s="117" t="s">
        <v>1053</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1053</v>
      </c>
      <c r="N206" s="117" t="s">
        <v>1053</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1053</v>
      </c>
      <c r="N207" s="117" t="s">
        <v>1053</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1053</v>
      </c>
      <c r="N208" s="117" t="s">
        <v>1053</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t="s">
        <v>1053</v>
      </c>
      <c r="N209" s="117" t="s">
        <v>1053</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1053</v>
      </c>
      <c r="N210" s="117" t="s">
        <v>1053</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1053</v>
      </c>
      <c r="N211" s="117" t="s">
        <v>1053</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1053</v>
      </c>
      <c r="N212" s="117" t="s">
        <v>1053</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1053</v>
      </c>
      <c r="N213" s="117" t="s">
        <v>1053</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1053</v>
      </c>
      <c r="N214" s="117" t="s">
        <v>1053</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1053</v>
      </c>
      <c r="N215" s="117" t="s">
        <v>1053</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1053</v>
      </c>
      <c r="N216" s="117" t="s">
        <v>1053</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1053</v>
      </c>
      <c r="N217" s="117" t="s">
        <v>1053</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1053</v>
      </c>
      <c r="N218" s="117" t="s">
        <v>1053</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1053</v>
      </c>
      <c r="N219" s="117" t="s">
        <v>1053</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1053</v>
      </c>
      <c r="N220" s="117" t="s">
        <v>1053</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542</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542</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542</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542</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542</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12.5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15</v>
      </c>
      <c r="K269" s="81" t="str">
        <f t="shared" si="8"/>
        <v/>
      </c>
      <c r="L269" s="147">
        <v>15</v>
      </c>
      <c r="M269" s="147">
        <v>0</v>
      </c>
      <c r="N269" s="147">
        <v>0</v>
      </c>
    </row>
    <row r="270" spans="1:22" s="83" customFormat="1" ht="34.5" customHeight="1">
      <c r="A270" s="249" t="s">
        <v>725</v>
      </c>
      <c r="B270" s="120"/>
      <c r="C270" s="371"/>
      <c r="D270" s="371"/>
      <c r="E270" s="371"/>
      <c r="F270" s="371"/>
      <c r="G270" s="371" t="s">
        <v>148</v>
      </c>
      <c r="H270" s="371"/>
      <c r="I270" s="404"/>
      <c r="J270" s="266">
        <f t="shared" si="9"/>
        <v>0.1</v>
      </c>
      <c r="K270" s="81" t="str">
        <f t="shared" si="8"/>
        <v/>
      </c>
      <c r="L270" s="148">
        <v>0.1</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4</v>
      </c>
      <c r="M271" s="147">
        <v>0</v>
      </c>
      <c r="N271" s="147">
        <v>0</v>
      </c>
    </row>
    <row r="272" spans="1:22" s="83" customFormat="1" ht="34.5" customHeight="1">
      <c r="A272" s="249" t="s">
        <v>726</v>
      </c>
      <c r="B272" s="120"/>
      <c r="C272" s="372"/>
      <c r="D272" s="372"/>
      <c r="E272" s="372"/>
      <c r="F272" s="372"/>
      <c r="G272" s="371" t="s">
        <v>148</v>
      </c>
      <c r="H272" s="371"/>
      <c r="I272" s="404"/>
      <c r="J272" s="266">
        <f t="shared" si="9"/>
        <v>0.1</v>
      </c>
      <c r="K272" s="81" t="str">
        <f t="shared" si="8"/>
        <v/>
      </c>
      <c r="L272" s="148">
        <v>0.1</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c r="N273" s="147">
        <v>0</v>
      </c>
    </row>
    <row r="274" spans="1:14" s="83" customFormat="1" ht="34.5" customHeight="1">
      <c r="A274" s="249" t="s">
        <v>727</v>
      </c>
      <c r="B274" s="120"/>
      <c r="C274" s="372"/>
      <c r="D274" s="372"/>
      <c r="E274" s="372"/>
      <c r="F274" s="372"/>
      <c r="G274" s="371" t="s">
        <v>148</v>
      </c>
      <c r="H274" s="371"/>
      <c r="I274" s="404"/>
      <c r="J274" s="266">
        <f t="shared" si="9"/>
        <v>3.5</v>
      </c>
      <c r="K274" s="81" t="str">
        <f t="shared" si="8"/>
        <v/>
      </c>
      <c r="L274" s="148">
        <v>3.5</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row>
    <row r="284" spans="1:14" s="83" customFormat="1" ht="34.5" customHeight="1">
      <c r="A284" s="249" t="s">
        <v>732</v>
      </c>
      <c r="B284" s="84"/>
      <c r="C284" s="372"/>
      <c r="D284" s="372"/>
      <c r="E284" s="372"/>
      <c r="F284" s="372"/>
      <c r="G284" s="371" t="s">
        <v>148</v>
      </c>
      <c r="H284" s="371"/>
      <c r="I284" s="404"/>
      <c r="J284" s="266">
        <f t="shared" si="9"/>
        <v>1</v>
      </c>
      <c r="K284" s="81" t="str">
        <f t="shared" si="8"/>
        <v/>
      </c>
      <c r="L284" s="148">
        <v>1</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0.3</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1.5</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542</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1</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542</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542</v>
      </c>
      <c r="N367" s="66" t="s">
        <v>542</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542</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715</v>
      </c>
      <c r="K392" s="81" t="str">
        <f t="shared" ref="K392:K397" si="12">IF(OR(COUNTIF(L392:N392,"未確認")&gt;0,COUNTIF(L392:N392,"~*")&gt;0),"※","")</f>
        <v/>
      </c>
      <c r="L392" s="147">
        <v>715</v>
      </c>
      <c r="M392" s="147">
        <v>0</v>
      </c>
      <c r="N392" s="147">
        <v>0</v>
      </c>
    </row>
    <row r="393" spans="1:22" s="83" customFormat="1" ht="34.5" customHeight="1">
      <c r="A393" s="249" t="s">
        <v>773</v>
      </c>
      <c r="B393" s="84"/>
      <c r="C393" s="370"/>
      <c r="D393" s="380"/>
      <c r="E393" s="320" t="s">
        <v>224</v>
      </c>
      <c r="F393" s="321"/>
      <c r="G393" s="321"/>
      <c r="H393" s="322"/>
      <c r="I393" s="343"/>
      <c r="J393" s="140">
        <f t="shared" si="11"/>
        <v>15</v>
      </c>
      <c r="K393" s="81" t="str">
        <f t="shared" si="12"/>
        <v/>
      </c>
      <c r="L393" s="147">
        <v>15</v>
      </c>
      <c r="M393" s="147">
        <v>0</v>
      </c>
      <c r="N393" s="147">
        <v>0</v>
      </c>
    </row>
    <row r="394" spans="1:22" s="83" customFormat="1" ht="34.5" customHeight="1">
      <c r="A394" s="250" t="s">
        <v>774</v>
      </c>
      <c r="B394" s="84"/>
      <c r="C394" s="370"/>
      <c r="D394" s="381"/>
      <c r="E394" s="320" t="s">
        <v>225</v>
      </c>
      <c r="F394" s="321"/>
      <c r="G394" s="321"/>
      <c r="H394" s="322"/>
      <c r="I394" s="343"/>
      <c r="J394" s="140">
        <f t="shared" si="11"/>
        <v>650</v>
      </c>
      <c r="K394" s="81" t="str">
        <f t="shared" si="12"/>
        <v/>
      </c>
      <c r="L394" s="147">
        <v>650</v>
      </c>
      <c r="M394" s="147">
        <v>0</v>
      </c>
      <c r="N394" s="147">
        <v>0</v>
      </c>
    </row>
    <row r="395" spans="1:22" s="83" customFormat="1" ht="34.5" customHeight="1">
      <c r="A395" s="250" t="s">
        <v>775</v>
      </c>
      <c r="B395" s="84"/>
      <c r="C395" s="370"/>
      <c r="D395" s="382"/>
      <c r="E395" s="320" t="s">
        <v>226</v>
      </c>
      <c r="F395" s="321"/>
      <c r="G395" s="321"/>
      <c r="H395" s="322"/>
      <c r="I395" s="343"/>
      <c r="J395" s="140">
        <f t="shared" si="11"/>
        <v>50</v>
      </c>
      <c r="K395" s="81" t="str">
        <f t="shared" si="12"/>
        <v/>
      </c>
      <c r="L395" s="147">
        <v>50</v>
      </c>
      <c r="M395" s="147">
        <v>0</v>
      </c>
      <c r="N395" s="147">
        <v>0</v>
      </c>
    </row>
    <row r="396" spans="1:22" s="83" customFormat="1" ht="34.5" customHeight="1">
      <c r="A396" s="250" t="s">
        <v>776</v>
      </c>
      <c r="B396" s="1"/>
      <c r="C396" s="370"/>
      <c r="D396" s="320" t="s">
        <v>227</v>
      </c>
      <c r="E396" s="321"/>
      <c r="F396" s="321"/>
      <c r="G396" s="321"/>
      <c r="H396" s="322"/>
      <c r="I396" s="343"/>
      <c r="J396" s="140">
        <f t="shared" si="11"/>
        <v>10020</v>
      </c>
      <c r="K396" s="81" t="str">
        <f t="shared" si="12"/>
        <v/>
      </c>
      <c r="L396" s="147">
        <v>10020</v>
      </c>
      <c r="M396" s="147">
        <v>0</v>
      </c>
      <c r="N396" s="147">
        <v>0</v>
      </c>
    </row>
    <row r="397" spans="1:22" s="83" customFormat="1" ht="34.5" customHeight="1">
      <c r="A397" s="250" t="s">
        <v>777</v>
      </c>
      <c r="B397" s="119"/>
      <c r="C397" s="370"/>
      <c r="D397" s="320" t="s">
        <v>228</v>
      </c>
      <c r="E397" s="321"/>
      <c r="F397" s="321"/>
      <c r="G397" s="321"/>
      <c r="H397" s="322"/>
      <c r="I397" s="344"/>
      <c r="J397" s="140">
        <f t="shared" si="11"/>
        <v>650</v>
      </c>
      <c r="K397" s="81" t="str">
        <f t="shared" si="12"/>
        <v/>
      </c>
      <c r="L397" s="147">
        <v>650</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542</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63</v>
      </c>
      <c r="K405" s="81" t="str">
        <f t="shared" ref="K405:K422" si="14">IF(OR(COUNTIF(L405:N405,"未確認")&gt;0,COUNTIF(L405:N405,"~*")&gt;0),"※","")</f>
        <v/>
      </c>
      <c r="L405" s="147">
        <v>63</v>
      </c>
      <c r="M405" s="147">
        <v>0</v>
      </c>
      <c r="N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60</v>
      </c>
      <c r="K407" s="81" t="str">
        <f t="shared" si="14"/>
        <v/>
      </c>
      <c r="L407" s="147">
        <v>60</v>
      </c>
      <c r="M407" s="147">
        <v>0</v>
      </c>
      <c r="N407" s="147">
        <v>0</v>
      </c>
    </row>
    <row r="408" spans="1:22" s="83" customFormat="1" ht="34.5" customHeight="1">
      <c r="A408" s="251" t="s">
        <v>781</v>
      </c>
      <c r="B408" s="119"/>
      <c r="C408" s="369"/>
      <c r="D408" s="369"/>
      <c r="E408" s="320" t="s">
        <v>236</v>
      </c>
      <c r="F408" s="321"/>
      <c r="G408" s="321"/>
      <c r="H408" s="322"/>
      <c r="I408" s="361"/>
      <c r="J408" s="140">
        <f t="shared" si="13"/>
        <v>2</v>
      </c>
      <c r="K408" s="81" t="str">
        <f t="shared" si="14"/>
        <v/>
      </c>
      <c r="L408" s="147">
        <v>2</v>
      </c>
      <c r="M408" s="147">
        <v>0</v>
      </c>
      <c r="N408" s="147">
        <v>0</v>
      </c>
    </row>
    <row r="409" spans="1:22" s="83" customFormat="1" ht="34.5" customHeight="1">
      <c r="A409" s="251" t="s">
        <v>782</v>
      </c>
      <c r="B409" s="119"/>
      <c r="C409" s="369"/>
      <c r="D409" s="369"/>
      <c r="E409" s="317" t="s">
        <v>990</v>
      </c>
      <c r="F409" s="318"/>
      <c r="G409" s="318"/>
      <c r="H409" s="319"/>
      <c r="I409" s="361"/>
      <c r="J409" s="140">
        <f t="shared" si="13"/>
        <v>1</v>
      </c>
      <c r="K409" s="81" t="str">
        <f t="shared" si="14"/>
        <v/>
      </c>
      <c r="L409" s="147">
        <v>1</v>
      </c>
      <c r="M409" s="147">
        <v>0</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78</v>
      </c>
      <c r="K413" s="81" t="str">
        <f t="shared" si="14"/>
        <v/>
      </c>
      <c r="L413" s="147">
        <v>78</v>
      </c>
      <c r="M413" s="147">
        <v>0</v>
      </c>
      <c r="N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50</v>
      </c>
      <c r="K415" s="81" t="str">
        <f t="shared" si="14"/>
        <v/>
      </c>
      <c r="L415" s="147">
        <v>50</v>
      </c>
      <c r="M415" s="147">
        <v>0</v>
      </c>
      <c r="N415" s="147">
        <v>0</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5</v>
      </c>
      <c r="M416" s="147">
        <v>0</v>
      </c>
      <c r="N416" s="147">
        <v>0</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5</v>
      </c>
      <c r="M417" s="147">
        <v>0</v>
      </c>
      <c r="N417" s="147">
        <v>0</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5</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10</v>
      </c>
      <c r="M420" s="147">
        <v>0</v>
      </c>
      <c r="N420" s="147">
        <v>0</v>
      </c>
    </row>
    <row r="421" spans="1:22" s="83" customFormat="1" ht="34.5" customHeight="1">
      <c r="A421" s="251" t="s">
        <v>794</v>
      </c>
      <c r="B421" s="119"/>
      <c r="C421" s="369"/>
      <c r="D421" s="369"/>
      <c r="E421" s="320" t="s">
        <v>247</v>
      </c>
      <c r="F421" s="321"/>
      <c r="G421" s="321"/>
      <c r="H421" s="322"/>
      <c r="I421" s="361"/>
      <c r="J421" s="140">
        <f t="shared" si="13"/>
        <v>3</v>
      </c>
      <c r="K421" s="81" t="str">
        <f t="shared" si="14"/>
        <v/>
      </c>
      <c r="L421" s="147">
        <v>3</v>
      </c>
      <c r="M421" s="147">
        <v>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542</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78</v>
      </c>
      <c r="K430" s="193" t="str">
        <f>IF(OR(COUNTIF(L430:N430,"未確認")&gt;0,COUNTIF(L430:N430,"~*")&gt;0),"※","")</f>
        <v/>
      </c>
      <c r="L430" s="147">
        <v>78</v>
      </c>
      <c r="M430" s="147">
        <v>0</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78</v>
      </c>
      <c r="K433" s="193" t="str">
        <f>IF(OR(COUNTIF(L433:N433,"未確認")&gt;0,COUNTIF(L433:N433,"~*")&gt;0),"※","")</f>
        <v/>
      </c>
      <c r="L433" s="147">
        <v>78</v>
      </c>
      <c r="M433" s="147">
        <v>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542</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542</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1053</v>
      </c>
      <c r="N468" s="117" t="s">
        <v>1053</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541</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541</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t="s">
        <v>1053</v>
      </c>
      <c r="N481" s="117" t="s">
        <v>1053</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1053</v>
      </c>
      <c r="N494" s="117" t="s">
        <v>1053</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1053</v>
      </c>
      <c r="N495" s="117" t="s">
        <v>1053</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1053</v>
      </c>
      <c r="N496" s="117" t="s">
        <v>1053</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542</v>
      </c>
      <c r="N502" s="66" t="s">
        <v>542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1053</v>
      </c>
      <c r="N504" s="117" t="s">
        <v>1053</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1053</v>
      </c>
      <c r="N505" s="117" t="s">
        <v>1053</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1053</v>
      </c>
      <c r="N506" s="117" t="s">
        <v>1053</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1053</v>
      </c>
      <c r="N507" s="117" t="s">
        <v>1053</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1053</v>
      </c>
      <c r="N508" s="117" t="s">
        <v>1053</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1053</v>
      </c>
      <c r="N509" s="117" t="s">
        <v>1053</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1053</v>
      </c>
      <c r="N510" s="117" t="s">
        <v>1053</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1053</v>
      </c>
      <c r="N511" s="117" t="s">
        <v>1053</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542</v>
      </c>
      <c r="N514" s="66" t="s">
        <v>542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t="s">
        <v>1053</v>
      </c>
      <c r="N516" s="117" t="s">
        <v>1053</v>
      </c>
    </row>
    <row r="517" spans="1:22" s="115" customFormat="1" ht="71.25">
      <c r="A517" s="252" t="s">
        <v>844</v>
      </c>
      <c r="B517" s="204"/>
      <c r="C517" s="347" t="s">
        <v>327</v>
      </c>
      <c r="D517" s="348"/>
      <c r="E517" s="348"/>
      <c r="F517" s="348"/>
      <c r="G517" s="348"/>
      <c r="H517" s="349"/>
      <c r="I517" s="122" t="s">
        <v>328</v>
      </c>
      <c r="J517" s="205" t="str">
        <f>IF(SUM(L517:N517)=0,IF(COUNTIF(L517:N517,"未確認")&gt;0,"未確認",IF(COUNTIF(L517:N517,"~*")&gt;0,"*",SUM(L517:N517))),SUM(L517:N517))</f>
        <v>*</v>
      </c>
      <c r="K517" s="201" t="str">
        <f>IF(OR(COUNTIF(L517:N517,"未確認")&gt;0,COUNTIF(L517:N517,"*")&gt;0),"※","")</f>
        <v>※</v>
      </c>
      <c r="L517" s="117" t="s">
        <v>541</v>
      </c>
      <c r="M517" s="117" t="s">
        <v>1053</v>
      </c>
      <c r="N517" s="117" t="s">
        <v>1053</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542</v>
      </c>
      <c r="N520" s="66" t="s">
        <v>542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t="s">
        <v>1053</v>
      </c>
      <c r="N522" s="117" t="s">
        <v>1053</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542</v>
      </c>
      <c r="N525" s="66" t="s">
        <v>542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542</v>
      </c>
      <c r="N530" s="66" t="s">
        <v>542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1053</v>
      </c>
      <c r="N532" s="117" t="s">
        <v>1053</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1053</v>
      </c>
      <c r="N533" s="117" t="s">
        <v>1053</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1053</v>
      </c>
      <c r="N534" s="117" t="s">
        <v>1053</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1053</v>
      </c>
      <c r="N535" s="117" t="s">
        <v>1053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1053</v>
      </c>
      <c r="N536" s="117" t="s">
        <v>1053</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1053</v>
      </c>
      <c r="N537" s="117" t="s">
        <v>1053</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542</v>
      </c>
      <c r="N543" s="66" t="s">
        <v>542</v>
      </c>
    </row>
    <row r="544" spans="1:22" s="1" customFormat="1" ht="20.25" customHeight="1">
      <c r="A544" s="243"/>
      <c r="C544" s="62"/>
      <c r="D544" s="3"/>
      <c r="E544" s="3"/>
      <c r="F544" s="3"/>
      <c r="G544" s="3"/>
      <c r="H544" s="287"/>
      <c r="I544" s="67" t="s">
        <v>36</v>
      </c>
      <c r="J544" s="68"/>
      <c r="K544" s="186"/>
      <c r="L544" s="70" t="s">
        <v>1050</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1053</v>
      </c>
      <c r="N545" s="117" t="s">
        <v>1053</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1053</v>
      </c>
      <c r="N546" s="117" t="s">
        <v>1053</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1053</v>
      </c>
      <c r="N547" s="117" t="s">
        <v>1053</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1053</v>
      </c>
      <c r="N548" s="117" t="s">
        <v>1053</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1053</v>
      </c>
      <c r="N549" s="117" t="s">
        <v>1053</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1053</v>
      </c>
      <c r="N550" s="117" t="s">
        <v>1053</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1053</v>
      </c>
      <c r="N551" s="117" t="s">
        <v>1053</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1053</v>
      </c>
      <c r="N552" s="117" t="s">
        <v>1053</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1053</v>
      </c>
      <c r="N553" s="117" t="s">
        <v>1053</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1053</v>
      </c>
      <c r="N554" s="117" t="s">
        <v>1053</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1053</v>
      </c>
      <c r="N555" s="117" t="s">
        <v>1053</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1053</v>
      </c>
      <c r="N556" s="117" t="s">
        <v>1053</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1053</v>
      </c>
      <c r="N557" s="117" t="s">
        <v>1053</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1054</v>
      </c>
      <c r="N558" s="211" t="s">
        <v>1054</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41</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26</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v>19</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9</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2</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25</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v>27</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542</v>
      </c>
      <c r="N588" s="66" t="s">
        <v>542</v>
      </c>
    </row>
    <row r="589" spans="1:22" s="1" customFormat="1" ht="20.25" customHeight="1">
      <c r="A589" s="243"/>
      <c r="C589" s="62"/>
      <c r="D589" s="3"/>
      <c r="E589" s="3"/>
      <c r="F589" s="3"/>
      <c r="G589" s="3"/>
      <c r="H589" s="287"/>
      <c r="I589" s="67" t="s">
        <v>36</v>
      </c>
      <c r="J589" s="68"/>
      <c r="K589" s="186"/>
      <c r="L589" s="70" t="s">
        <v>1050</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t="s">
        <v>1053</v>
      </c>
      <c r="N590" s="117" t="s">
        <v>1053</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67</v>
      </c>
      <c r="K591" s="201" t="str">
        <f>IF(OR(COUNTIF(L591:N591,"未確認")&gt;0,COUNTIF(L591:N591,"*")&gt;0),"※","")</f>
        <v>※</v>
      </c>
      <c r="L591" s="117">
        <v>67</v>
      </c>
      <c r="M591" s="117" t="s">
        <v>1053</v>
      </c>
      <c r="N591" s="117" t="s">
        <v>1053</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t="s">
        <v>1053</v>
      </c>
      <c r="N592" s="117" t="s">
        <v>1053</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v>0</v>
      </c>
      <c r="M593" s="117" t="s">
        <v>1053</v>
      </c>
      <c r="N593" s="117" t="s">
        <v>1053</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t="s">
        <v>1053</v>
      </c>
      <c r="N594" s="117" t="s">
        <v>1053</v>
      </c>
    </row>
    <row r="595" spans="1:14" s="115" customFormat="1" ht="35.1" customHeight="1">
      <c r="A595" s="251" t="s">
        <v>895</v>
      </c>
      <c r="B595" s="84"/>
      <c r="C595" s="323" t="s">
        <v>995</v>
      </c>
      <c r="D595" s="324"/>
      <c r="E595" s="324"/>
      <c r="F595" s="324"/>
      <c r="G595" s="324"/>
      <c r="H595" s="325"/>
      <c r="I595" s="340" t="s">
        <v>397</v>
      </c>
      <c r="J595" s="140">
        <v>681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97</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1991</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365</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1693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1053</v>
      </c>
      <c r="N600" s="117" t="s">
        <v>1053</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1053</v>
      </c>
      <c r="N601" s="117" t="s">
        <v>1053</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1053</v>
      </c>
      <c r="N602" s="117" t="s">
        <v>1053</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1053</v>
      </c>
      <c r="N603" s="117" t="s">
        <v>1053</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1053</v>
      </c>
      <c r="N604" s="117" t="s">
        <v>1053</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1053</v>
      </c>
      <c r="N605" s="117" t="s">
        <v>1053</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542</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1053</v>
      </c>
      <c r="N613" s="117" t="s">
        <v>1053</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1053</v>
      </c>
      <c r="N614" s="117" t="s">
        <v>1053</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1053</v>
      </c>
      <c r="N615" s="117" t="s">
        <v>1053</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1053</v>
      </c>
      <c r="N616" s="117" t="s">
        <v>1053</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1053</v>
      </c>
      <c r="N617" s="117" t="s">
        <v>1053</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1053</v>
      </c>
      <c r="N618" s="117" t="s">
        <v>1053</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1053</v>
      </c>
      <c r="N619" s="117" t="s">
        <v>1053</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1053</v>
      </c>
      <c r="N620" s="117" t="s">
        <v>1053</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1053</v>
      </c>
      <c r="N621" s="117" t="s">
        <v>1053</v>
      </c>
    </row>
    <row r="622" spans="1:22" s="118" customFormat="1" ht="69.95" customHeight="1">
      <c r="A622" s="252" t="s">
        <v>915</v>
      </c>
      <c r="B622" s="119"/>
      <c r="C622" s="320" t="s">
        <v>427</v>
      </c>
      <c r="D622" s="321"/>
      <c r="E622" s="321"/>
      <c r="F622" s="321"/>
      <c r="G622" s="321"/>
      <c r="H622" s="322"/>
      <c r="I622" s="122" t="s">
        <v>428</v>
      </c>
      <c r="J622" s="116">
        <f t="shared" si="28"/>
        <v>26</v>
      </c>
      <c r="K622" s="201" t="str">
        <f t="shared" si="29"/>
        <v>※</v>
      </c>
      <c r="L622" s="117">
        <v>26</v>
      </c>
      <c r="M622" s="117" t="s">
        <v>1053</v>
      </c>
      <c r="N622" s="117" t="s">
        <v>1053</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1053</v>
      </c>
      <c r="N623" s="117" t="s">
        <v>1053</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542</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22</v>
      </c>
      <c r="K631" s="201" t="str">
        <f t="shared" ref="K631:K638" si="31">IF(OR(COUNTIF(L631:N631,"未確認")&gt;0,COUNTIF(L631:N631,"*")&gt;0),"※","")</f>
        <v>※</v>
      </c>
      <c r="L631" s="117">
        <v>22</v>
      </c>
      <c r="M631" s="117" t="s">
        <v>1053</v>
      </c>
      <c r="N631" s="117" t="s">
        <v>1053</v>
      </c>
    </row>
    <row r="632" spans="1:22" s="118" customFormat="1" ht="56.1" customHeight="1">
      <c r="A632" s="252" t="s">
        <v>918</v>
      </c>
      <c r="B632" s="119"/>
      <c r="C632" s="320" t="s">
        <v>434</v>
      </c>
      <c r="D632" s="321"/>
      <c r="E632" s="321"/>
      <c r="F632" s="321"/>
      <c r="G632" s="321"/>
      <c r="H632" s="322"/>
      <c r="I632" s="122" t="s">
        <v>435</v>
      </c>
      <c r="J632" s="116">
        <f t="shared" si="30"/>
        <v>15</v>
      </c>
      <c r="K632" s="201" t="str">
        <f t="shared" si="31"/>
        <v>※</v>
      </c>
      <c r="L632" s="117">
        <v>15</v>
      </c>
      <c r="M632" s="117" t="s">
        <v>1053</v>
      </c>
      <c r="N632" s="117" t="s">
        <v>1053</v>
      </c>
    </row>
    <row r="633" spans="1:22" s="118" customFormat="1" ht="57">
      <c r="A633" s="252" t="s">
        <v>919</v>
      </c>
      <c r="B633" s="119"/>
      <c r="C633" s="320" t="s">
        <v>436</v>
      </c>
      <c r="D633" s="321"/>
      <c r="E633" s="321"/>
      <c r="F633" s="321"/>
      <c r="G633" s="321"/>
      <c r="H633" s="322"/>
      <c r="I633" s="122" t="s">
        <v>437</v>
      </c>
      <c r="J633" s="116">
        <f t="shared" si="30"/>
        <v>10</v>
      </c>
      <c r="K633" s="201" t="str">
        <f t="shared" si="31"/>
        <v>※</v>
      </c>
      <c r="L633" s="117">
        <v>10</v>
      </c>
      <c r="M633" s="117" t="s">
        <v>1053</v>
      </c>
      <c r="N633" s="117" t="s">
        <v>1053</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1053</v>
      </c>
      <c r="N634" s="117" t="s">
        <v>1053</v>
      </c>
    </row>
    <row r="635" spans="1:22" s="118" customFormat="1" ht="84" customHeight="1">
      <c r="A635" s="252" t="s">
        <v>921</v>
      </c>
      <c r="B635" s="119"/>
      <c r="C635" s="320" t="s">
        <v>440</v>
      </c>
      <c r="D635" s="321"/>
      <c r="E635" s="321"/>
      <c r="F635" s="321"/>
      <c r="G635" s="321"/>
      <c r="H635" s="322"/>
      <c r="I635" s="122" t="s">
        <v>441</v>
      </c>
      <c r="J635" s="116">
        <f t="shared" si="30"/>
        <v>44</v>
      </c>
      <c r="K635" s="201" t="str">
        <f t="shared" si="31"/>
        <v>※</v>
      </c>
      <c r="L635" s="117">
        <v>44</v>
      </c>
      <c r="M635" s="117" t="s">
        <v>1053</v>
      </c>
      <c r="N635" s="117" t="s">
        <v>1053</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1053</v>
      </c>
      <c r="N636" s="117" t="s">
        <v>1053</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1053</v>
      </c>
      <c r="N637" s="117" t="s">
        <v>1053</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1053</v>
      </c>
      <c r="N638" s="117" t="s">
        <v>1053</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542</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v>
      </c>
      <c r="L646" s="117">
        <v>0</v>
      </c>
      <c r="M646" s="117" t="s">
        <v>1053</v>
      </c>
      <c r="N646" s="117" t="s">
        <v>1053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1053</v>
      </c>
      <c r="N647" s="117" t="s">
        <v>1053</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1053</v>
      </c>
      <c r="N648" s="117" t="s">
        <v>1053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1053</v>
      </c>
      <c r="N649" s="117" t="s">
        <v>1053</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1053</v>
      </c>
      <c r="N650" s="117" t="s">
        <v>1053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1053</v>
      </c>
      <c r="N651" s="117" t="s">
        <v>1053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1053</v>
      </c>
      <c r="N652" s="117" t="s">
        <v>1053</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1053</v>
      </c>
      <c r="N653" s="117" t="s">
        <v>1053</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1053</v>
      </c>
      <c r="N654" s="117" t="s">
        <v>1053</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1053</v>
      </c>
      <c r="N655" s="117" t="s">
        <v>1053</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1053</v>
      </c>
      <c r="N656" s="117" t="s">
        <v>1053</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1053</v>
      </c>
      <c r="N657" s="117" t="s">
        <v>1053</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1053</v>
      </c>
      <c r="N658" s="117" t="s">
        <v>1053</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1053</v>
      </c>
      <c r="N659" s="117" t="s">
        <v>1053</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1053</v>
      </c>
      <c r="N660" s="117" t="s">
        <v>1053</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542</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v>0</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v>0</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v>0</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v>0</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v>0</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v>0</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v>0</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542</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v>0</v>
      </c>
      <c r="M683" s="117" t="s">
        <v>1053</v>
      </c>
      <c r="N683" s="117" t="s">
        <v>1053</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10</v>
      </c>
      <c r="K684" s="201" t="str">
        <f>IF(OR(COUNTIF(L684:N684,"未確認")&gt;0,COUNTIF(L684:N684,"*")&gt;0),"※","")</f>
        <v>※</v>
      </c>
      <c r="L684" s="117">
        <v>10</v>
      </c>
      <c r="M684" s="117" t="s">
        <v>1053</v>
      </c>
      <c r="N684" s="117" t="s">
        <v>1053</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v>0</v>
      </c>
      <c r="M685" s="117" t="s">
        <v>1053</v>
      </c>
      <c r="N685" s="117" t="s">
        <v>1053</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542</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t="s">
        <v>1053</v>
      </c>
      <c r="N693" s="117" t="s">
        <v>1053</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v>0</v>
      </c>
      <c r="M694" s="117" t="s">
        <v>1053</v>
      </c>
      <c r="N694" s="117" t="s">
        <v>1053</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v>0</v>
      </c>
      <c r="M695" s="117" t="s">
        <v>1053</v>
      </c>
      <c r="N695" s="117" t="s">
        <v>1053</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v>0</v>
      </c>
      <c r="M696" s="117" t="s">
        <v>1053</v>
      </c>
      <c r="N696" s="117" t="s">
        <v>1053</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t="s">
        <v>1053</v>
      </c>
      <c r="N697" s="117" t="s">
        <v>1053</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542</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t="s">
        <v>1053</v>
      </c>
      <c r="N706" s="117" t="s">
        <v>1053</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t="s">
        <v>1053</v>
      </c>
      <c r="N707" s="117" t="s">
        <v>1053</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t="s">
        <v>1053</v>
      </c>
      <c r="N708" s="117" t="s">
        <v>1053</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t="s">
        <v>1053</v>
      </c>
      <c r="N709" s="117" t="s">
        <v>1053</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0BED21B-DF8A-4836-878D-DB7893CF45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2019-12-23T00:39:10Z</dcterms:modified>
</cp:coreProperties>
</file>