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961C92D-CC0C-423D-92C0-4A784D1CA84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<sst xmlns="http://schemas.openxmlformats.org/spreadsheetml/2006/main" count="3060" uniqueCount="1047">
  <si>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</si>
  <si>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</si>
  <si>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</si>
  <si>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</si>
  <si>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</si>
  <si>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</si>
  <si>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</si>
  <si>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</si>
  <si>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</si>
  <si>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</si>
  <si>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</si>
  <si>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</si>
  <si>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</si>
  <si>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</si>
  <si>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</si>
  <si>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</si>
  <si>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</si>
  <si>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</si>
  <si>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</si>
  <si>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</si>
  <si>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</si>
  <si>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</si>
  <si>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</si>
  <si>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</si>
  <si>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</si>
  <si>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</si>
  <si>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</si>
  <si>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</si>
  <si>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</si>
  <si>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</si>
  <si>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</si>
  <si>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</si>
  <si>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</si>
  <si>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</si>
  <si>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</si>
  <si>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</si>
  <si>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</si>
  <si>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</si>
  <si>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</si>
  <si>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</si>
  <si>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</si>
  <si>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</si>
  <si>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</si>
  <si>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</si>
  <si>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</si>
  <si>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</si>
  <si>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</si>
  <si>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</si>
  <si>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</si>
  <si>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</si>
  <si>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</si>
  <si>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</si>
  <si>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</si>
  <si>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</si>
  <si>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</si>
  <si>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</si>
  <si>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</si>
  <si>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</si>
  <si>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</si>
  <si>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</si>
  <si>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</si>
  <si>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</si>
  <si>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</si>
  <si>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</si>
  <si>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</si>
  <si>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</si>
  <si>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</si>
  <si>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</si>
  <si>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</si>
  <si>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</si>
  <si>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</si>
  <si>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</si>
  <si>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</si>
  <si>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</si>
  <si>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</si>
  <si>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</si>
  <si>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</si>
  <si>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</si>
  <si>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</si>
  <si>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</si>
  <si>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</si>
  <si>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</si>
  <si>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</si>
  <si>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</si>
  <si>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</si>
  <si>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</si>
  <si>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</si>
  <si>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</si>
  <si>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</si>
  <si>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</si>
  <si>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</si>
  <si>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</si>
  <si>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</si>
  <si>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</si>
  <si>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</si>
  <si>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</si>
  <si>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</si>
  <si>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</si>
  <si>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</si>
  <si>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</si>
  <si>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</si>
  <si>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</si>
  <si>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</si>
  <si>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</si>
  <si>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</si>
  <si>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</si>
  <si>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</si>
  <si>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</si>
  <si>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</si>
  <si>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</si>
  <si>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</si>
  <si>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</si>
  <si>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</si>
  <si>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</si>
  <si>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</si>
  <si>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</si>
  <si>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</si>
  <si>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</si>
  <si>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</si>
  <si>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</si>
  <si>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</si>
  <si>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</si>
  <si>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</si>
  <si>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</si>
  <si>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</si>
  <si>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</si>
  <si>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</si>
  <si>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</si>
  <si>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</si>
  <si>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</si>
  <si>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</si>
  <si>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</si>
  <si>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</si>
  <si>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</si>
  <si>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</si>
  <si>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</si>
  <si>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</si>
  <si>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</si>
  <si>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</si>
  <si>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</si>
  <si>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</si>
  <si>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</si>
  <si>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</si>
  <si>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</si>
  <si>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</si>
  <si>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</si>
  <si>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</si>
  <si>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</si>
  <si>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</si>
  <si>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</si>
  <si>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</si>
  <si>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</si>
  <si>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</si>
  <si>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</si>
  <si>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</si>
  <si>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</si>
  <si>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</si>
  <si>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</si>
  <si>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</si>
  <si>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</si>
  <si>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</si>
  <si>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</si>
  <si>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</si>
  <si>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</si>
  <si>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</si>
  <si>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</si>
  <si>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</si>
  <si>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</si>
  <si>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</si>
  <si>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</si>
  <si>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</si>
  <si>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</si>
  <si>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</si>
  <si>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</si>
  <si>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</si>
  <si>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</si>
  <si>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</si>
  <si>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</si>
  <si>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</si>
  <si>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</si>
  <si>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</si>
  <si>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</si>
  <si>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</si>
  <si>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</si>
  <si>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</si>
  <si>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</si>
  <si>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</si>
  <si>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</si>
  <si>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</si>
  <si>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</si>
  <si>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</si>
  <si>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</si>
  <si>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</si>
  <si>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</si>
  <si>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</si>
  <si>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</si>
  <si>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</si>
  <si>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</si>
  <si>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</si>
  <si>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</si>
  <si>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</si>
  <si>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</si>
  <si>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</si>
  <si>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</si>
  <si>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</si>
  <si>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</si>
  <si>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</si>
  <si>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</si>
  <si>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</si>
  <si>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</si>
  <si>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</si>
  <si>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</si>
  <si>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</si>
  <si>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</si>
  <si>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</si>
  <si>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</si>
  <si>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</si>
  <si>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</si>
  <si>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</si>
  <si>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</si>
  <si>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</si>
  <si>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</si>
  <si>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</si>
  <si>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</si>
  <si>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</si>
  <si>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</si>
  <si>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</si>
  <si>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</si>
  <si>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</si>
  <si>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</si>
  <si>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</si>
  <si>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</si>
  <si>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</si>
  <si>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</si>
  <si>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</si>
  <si>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</si>
  <si>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</si>
  <si>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</si>
  <si>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</si>
  <si>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</si>
  <si>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</si>
  <si>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</si>
  <si>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</si>
  <si>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</si>
  <si>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</si>
  <si>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</si>
  <si>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</si>
  <si>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</si>
  <si>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</si>
  <si>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</si>
  <si>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</si>
  <si>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</si>
  <si>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</si>
  <si>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</si>
  <si>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</si>
  <si>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</si>
  <si>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</si>
  <si>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</si>
  <si>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</si>
  <si>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</si>
  <si>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</si>
  <si>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</si>
  <si>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</si>
  <si>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</si>
  <si>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</si>
  <si>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</si>
  <si>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</si>
  <si>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</si>
  <si>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</si>
  <si>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</si>
  <si>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</si>
  <si>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</si>
  <si>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</si>
  <si>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</si>
  <si>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</si>
  <si>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</si>
  <si>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</si>
  <si>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</si>
  <si>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</si>
  <si>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</si>
  <si>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</si>
  <si>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</si>
  <si>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</si>
  <si>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</si>
  <si>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</si>
  <si>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</si>
  <si>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</si>
  <si>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</si>
  <si>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</si>
  <si>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</si>
  <si>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</si>
  <si>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</si>
  <si>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</si>
  <si>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</si>
  <si>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</si>
  <si>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</si>
  <si>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</si>
  <si>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</si>
  <si>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</si>
  <si>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</si>
  <si>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</si>
  <si>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</si>
  <si>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</si>
  <si>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</si>
  <si>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</si>
  <si>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</si>
  <si>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</si>
  <si>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</si>
  <si>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</si>
  <si>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</si>
  <si>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</si>
  <si>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</si>
  <si>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</si>
  <si>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</si>
  <si>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</si>
  <si>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</si>
  <si>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</si>
  <si>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</si>
  <si>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</si>
  <si>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</si>
  <si>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</si>
  <si>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</si>
  <si>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</si>
  <si>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</si>
  <si>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</si>
  <si>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</si>
  <si>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</si>
  <si>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</si>
  <si>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</si>
  <si>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</si>
  <si>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</si>
  <si>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</si>
  <si>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</si>
  <si>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</si>
  <si>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</si>
  <si>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</si>
  <si>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</si>
  <si>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</si>
  <si>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</si>
  <si>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</si>
  <si>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</si>
  <si>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</si>
  <si>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</si>
  <si>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</si>
  <si>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</si>
  <si>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</si>
  <si>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</si>
  <si>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</si>
  <si>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</si>
  <si>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</si>
  <si>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</si>
  <si>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</si>
  <si>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</si>
  <si>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</si>
  <si>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</si>
  <si>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</si>
  <si>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</si>
  <si>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</si>
  <si>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</si>
  <si>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</si>
  <si>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</si>
  <si>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</si>
  <si>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</si>
  <si>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</si>
  <si>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</si>
  <si>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</si>
  <si>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</si>
  <si>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</si>
  <si>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</si>
  <si>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</si>
  <si>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</si>
  <si>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</si>
  <si>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</si>
  <si>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</si>
  <si>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</si>
  <si>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</si>
  <si>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</si>
  <si>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</si>
  <si>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</si>
  <si>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</si>
  <si>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</si>
  <si>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</si>
  <si>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</si>
  <si>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</si>
  <si>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</si>
  <si>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</si>
  <si>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</si>
  <si>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</si>
  <si>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</si>
  <si>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</si>
  <si>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</si>
  <si>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</si>
  <si>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</si>
  <si>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</si>
  <si>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</si>
  <si>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</si>
  <si>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</si>
  <si>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</si>
  <si>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</si>
  <si>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</si>
  <si>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</si>
  <si>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</si>
  <si>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</si>
  <si>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</si>
  <si>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</si>
  <si>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</si>
  <si>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</si>
  <si>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</si>
  <si>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</si>
  <si>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</si>
  <si>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</si>
  <si>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</si>
  <si>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</si>
  <si>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</si>
  <si>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</si>
  <si>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</si>
  <si>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</si>
  <si>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</si>
  <si>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</si>
  <si>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</si>
  <si>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</si>
  <si>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</si>
  <si>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</si>
  <si>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</si>
  <si>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</si>
  <si>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</si>
  <si>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</si>
  <si>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</si>
  <si>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</si>
  <si>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</si>
  <si>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</si>
  <si>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</si>
  <si>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</si>
  <si>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</si>
  <si>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</si>
  <si>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</si>
  <si>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</si>
  <si>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</si>
  <si>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</si>
  <si>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</si>
  <si>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</si>
  <si>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</si>
  <si>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</si>
  <si>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</si>
  <si>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</si>
  <si>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</si>
  <si>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</si>
  <si>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</si>
  <si>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</si>
  <si>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</si>
  <si>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</si>
  <si>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</si>
  <si>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</si>
  <si>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</si>
  <si>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</si>
  <si>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</si>
  <si>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</si>
  <si>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</si>
  <si>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</si>
  <si>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</si>
  <si>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</si>
  <si>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</si>
  <si>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</si>
  <si>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</si>
  <si>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</si>
  <si>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</si>
  <si>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</si>
  <si>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</si>
  <si>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</si>
  <si>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</si>
  <si>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</si>
  <si>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</si>
  <si>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</si>
  <si>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</si>
  <si>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</si>
  <si>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</si>
  <si>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</si>
  <si>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</si>
  <si>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</si>
  <si>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</si>
  <si>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</si>
  <si>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</si>
  <si>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</si>
  <si>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</si>
  <si>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</si>
  <si>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</si>
  <si>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</si>
  <si>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</si>
  <si>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</si>
  <si>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</si>
  <si>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</si>
  <si>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</si>
  <si>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</si>
  <si>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</si>
  <si>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</si>
  <si>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</si>
  <si>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</si>
  <si>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</si>
  <si>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</si>
  <si>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</si>
  <si>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</si>
  <si>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</si>
  <si>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</si>
  <si>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</si>
  <si>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</si>
  <si>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</si>
  <si>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</si>
  <si>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</si>
  <si>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</si>
  <si>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</si>
  <si>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</si>
  <si>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</si>
  <si>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</si>
  <si>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</si>
  <si>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</si>
  <si>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</si>
  <si>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</si>
  <si>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</si>
  <si>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</si>
  <si>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</si>
  <si>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</si>
  <si>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</si>
  <si>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</si>
  <si>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</si>
  <si>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</si>
  <si>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</si>
  <si>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</si>
  <si>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</si>
  <si>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</si>
  <si>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</si>
  <si>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</si>
  <si>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</si>
  <si>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</si>
  <si>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</si>
  <si>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</si>
  <si>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</si>
  <si>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</si>
  <si>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</si>
  <si>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</si>
  <si>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</si>
  <si>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</si>
  <si>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</si>
  <si>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</si>
  <si>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</si>
  <si>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</si>
  <si>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</si>
  <si>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</si>
  <si>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</si>
  <si>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</si>
  <si>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</si>
  <si>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</si>
  <si>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</si>
  <si>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</si>
  <si>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</si>
  <si>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</si>
  <si>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</si>
  <si>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</si>
  <si>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</si>
  <si>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</si>
  <si>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</si>
  <si>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</si>
  <si>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</si>
  <si>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</si>
  <si>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</si>
  <si>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</si>
  <si>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</si>
  <si>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</si>
  <si>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</si>
  <si>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</si>
  <si>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</si>
  <si>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</si>
  <si>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</si>
  <si>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</si>
  <si>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</si>
  <si>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</si>
  <si>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</si>
  <si>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</si>
  <si>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</si>
  <si>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</si>
  <si>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</si>
  <si>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</si>
  <si>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</si>
  <si>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</si>
  <si>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</si>
  <si>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</si>
  <si>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</si>
  <si>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</si>
  <si>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</si>
  <si>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</si>
  <si>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</si>
  <si>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</si>
  <si>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</si>
  <si>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</si>
  <si>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</si>
  <si>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</si>
  <si>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</si>
  <si>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</si>
  <si>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</si>
  <si>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</si>
  <si>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</si>
  <si>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</si>
  <si>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</si>
  <si>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</si>
  <si>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</si>
  <si>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</si>
  <si>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</si>
  <si>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</si>
  <si>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</si>
  <si>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</si>
  <si>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</si>
  <si>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</si>
  <si>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</si>
  <si>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</si>
  <si>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</si>
  <si>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</si>
  <si>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</si>
  <si>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</si>
  <si>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</si>
  <si>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</si>
  <si>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</si>
  <si>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</si>
  <si>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</si>
  <si>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</si>
  <si>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</si>
  <si>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</si>
  <si>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</si>
  <si>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</si>
  <si>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</si>
  <si>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</si>
  <si>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</si>
  <si>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</si>
  <si>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</si>
  <si>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</si>
  <si>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</si>
  <si>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</si>
  <si>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</si>
  <si>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</si>
  <si>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</si>
  <si>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</si>
  <si>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</si>
  <si>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</si>
  <si>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</si>
  <si>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</si>
  <si>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</si>
  <si>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</si>
  <si>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</si>
  <si>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</si>
  <si>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</si>
  <si>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</si>
  <si>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</si>
  <si>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</si>
  <si>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</si>
  <si>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</si>
  <si>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</si>
  <si>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</si>
  <si>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</si>
  <si>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</si>
  <si>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</si>
  <si>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</si>
  <si>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</si>
  <si>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</si>
  <si>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</si>
  <si>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</si>
  <si>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</si>
  <si>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</si>
  <si>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</si>
  <si>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</si>
  <si>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</si>
  <si>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</si>
  <si>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</si>
  <si>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</si>
  <si>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</si>
  <si>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</si>
  <si>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</si>
  <si>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</si>
  <si>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</si>
  <si>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</si>
  <si>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</si>
  <si>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</si>
  <si>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</si>
  <si>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</si>
  <si>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</si>
  <si>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</si>
  <si>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</si>
  <si>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</si>
  <si>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</si>
  <si>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</si>
  <si>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</si>
  <si>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</si>
  <si>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</si>
  <si>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</si>
  <si>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</si>
  <si>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</si>
  <si>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</si>
  <si>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</si>
  <si>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</si>
  <si>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</si>
  <si>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</si>
  <si>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</si>
  <si>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</si>
  <si>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</si>
  <si>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</si>
  <si>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</si>
  <si>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</si>
  <si>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</si>
  <si>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</si>
  <si>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</si>
  <si>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</si>
  <si>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</si>
  <si>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</si>
  <si>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</si>
  <si>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</si>
  <si>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</si>
  <si>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</si>
  <si>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</si>
  <si>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</si>
  <si>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</si>
  <si>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</si>
  <si>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</si>
  <si>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</si>
  <si>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</si>
  <si>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</si>
  <si>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</si>
  <si>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</si>
  <si>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</si>
  <si>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</si>
  <si>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</si>
  <si>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</si>
  <si>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</si>
  <si>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</si>
  <si>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</si>
  <si>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</si>
  <si>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</si>
  <si>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</si>
  <si>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</si>
  <si>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</si>
  <si>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</si>
  <si>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</si>
  <si>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</si>
  <si>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</si>
  <si>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</si>
  <si>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</si>
  <si>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</si>
  <si>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</si>
  <si>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</si>
  <si>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</si>
  <si>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</si>
  <si>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</si>
  <si>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</si>
  <si>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</si>
  <si>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</si>
  <si>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</si>
  <si>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</si>
  <si>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</si>
  <si>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</si>
  <si>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</si>
  <si>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</si>
  <si>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</si>
  <si>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</si>
  <si>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</si>
  <si>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</si>
  <si>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</si>
  <si>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</si>
  <si>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</si>
  <si>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</si>
  <si>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</si>
  <si>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</si>
  <si>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</si>
  <si>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</si>
  <si>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</si>
  <si>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</si>
  <si>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</si>
  <si>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</si>
  <si>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</si>
  <si>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</si>
  <si>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</si>
  <si>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</si>
  <si>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</si>
  <si>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</si>
  <si>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</si>
  <si>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</si>
  <si>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</si>
  <si>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</si>
  <si>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</si>
  <si>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</si>
  <si>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</si>
  <si>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</si>
  <si>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</si>
  <si>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</si>
  <si>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</si>
  <si>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</si>
  <si>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</si>
  <si>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</si>
  <si>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</si>
  <si>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</si>
  <si>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</si>
  <si>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</si>
  <si>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</si>
  <si>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</si>
  <si>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</si>
  <si>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</si>
  <si>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</si>
  <si>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</si>
  <si>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</si>
  <si>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</si>
  <si>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</si>
  <si>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</si>
  <si>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</si>
  <si>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</si>
  <si>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</si>
  <si>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</si>
  <si>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</si>
  <si>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</si>
  <si>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</si>
  <si>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</si>
  <si>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</si>
  <si>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</si>
  <si>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</si>
  <si>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</si>
  <si>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</si>
  <si>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</si>
  <si>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</si>
  <si>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</si>
  <si>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</si>
  <si>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</si>
  <si>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</si>
  <si>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</si>
  <si>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</si>
  <si>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</si>
  <si>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</si>
  <si>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</si>
  <si>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</si>
  <si>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</si>
  <si>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</si>
  <si>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</si>
  <si>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</si>
  <si>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</si>
  <si>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</si>
  <si>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</si>
  <si>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</si>
  <si>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</si>
  <si>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</si>
  <si>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</si>
  <si>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</si>
  <si>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</si>
  <si>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</si>
  <si>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</si>
  <si>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</si>
  <si>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</si>
  <si>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</si>
  <si>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</si>
  <si>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</si>
  <si>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</si>
  <si>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</si>
  <si>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</si>
  <si>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</si>
  <si>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</si>
  <si>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</si>
  <si>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</si>
  <si>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</si>
  <si>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</si>
  <si>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</si>
  <si>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</si>
  <si>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</si>
  <si>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</si>
  <si>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</si>
  <si>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</si>
  <si>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</si>
  <si>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</si>
  <si>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</si>
  <si>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</si>
  <si>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</si>
  <si>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</si>
  <si>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</si>
  <si>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</si>
  <si>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</si>
  <si>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</si>
  <si>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</si>
  <si>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</si>
  <si>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</si>
  <si>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</si>
  <si>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</si>
  <si>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</si>
  <si>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</si>
  <si>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</si>
  <si>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</si>
  <si>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</si>
  <si>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</si>
  <si>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</si>
  <si>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</si>
  <si>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</si>
  <si>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</si>
  <si>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</si>
  <si>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</si>
  <si>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</si>
  <si>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</si>
  <si>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</si>
  <si>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</si>
  <si>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</si>
  <si>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</si>
  <si>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</si>
  <si>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</si>
  <si>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</si>
  <si>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</si>
  <si>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</si>
  <si>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</si>
  <si>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</si>
  <si>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</si>
  <si>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</si>
  <si>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</si>
  <si>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</si>
  <si>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</si>
  <si>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</si>
  <si>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</si>
  <si>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</si>
  <si>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</si>
  <si>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</si>
  <si>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</si>
  <si>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</si>
  <si>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</si>
  <si>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</si>
  <si>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</si>
  <si>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</si>
  <si>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</si>
  <si>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</si>
  <si>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</si>
  <si>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</si>
  <si>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</si>
  <si>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</si>
  <si>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</si>
  <si>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</si>
  <si>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</si>
  <si>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</si>
  <si>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</si>
  <si>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</si>
  <si>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</si>
  <si>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</si>
  <si>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</si>
  <si>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</si>
  <si>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</si>
  <si>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</si>
  <si>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</si>
  <si>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</si>
  <si>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</si>
  <si>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</si>
  <si>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</si>
  <si>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</si>
  <si>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</si>
  <si>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</si>
  <si>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</si>
  <si>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</si>
  <si>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</si>
  <si>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</si>
  <si>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</si>
  <si>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</si>
  <si>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</si>
  <si>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</si>
  <si>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</si>
  <si>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</si>
  <si>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</si>
  <si>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</si>
  <si>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</si>
  <si>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</si>
  <si>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</si>
  <si>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</si>
  <si>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</si>
  <si>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</si>
  <si>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</si>
  <si>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</si>
  <si>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</si>
  <si>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</si>
  <si>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</si>
  <si>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</si>
  <si>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</si>
  <si>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</si>
  <si>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</si>
  <si>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</si>
  <si>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</si>
  <si>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</si>
  <si>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</si>
  <si>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</si>
  <si>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</si>
  <si>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</si>
  <si>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</si>
  <si>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</si>
  <si>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</si>
  <si>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</si>
  <si>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</si>
  <si>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</si>
  <si>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</si>
  <si>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</si>
  <si>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</si>
  <si>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</si>
  <si>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</si>
  <si>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</si>
  <si>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</si>
  <si>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</si>
  <si>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</si>
  <si>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</si>
  <si>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</si>
  <si>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</si>
  <si>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</si>
  <si>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</si>
  <si>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</si>
  <si>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</si>
  <si>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</si>
  <si>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</si>
  <si>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</si>
  <si>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</si>
  <si>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</si>
  <si>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</si>
  <si>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</si>
  <si>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</si>
  <si>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</si>
  <si>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</si>
  <si>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</si>
  <si>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</si>
  <si>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</si>
  <si>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</si>
  <si>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</si>
  <si>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</si>
  <si>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</si>
  <si>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</si>
  <si>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</si>
  <si>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</si>
  <si>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</si>
  <si>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</si>
  <si>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</si>
  <si>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</si>
  <si>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</si>
  <si>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</si>
  <si>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</si>
  <si>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</si>
  <si>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</si>
  <si>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</si>
  <si>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</si>
  <si>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</si>
  <si>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品川志匠会病院</t>
    <phoneticPr fontId="3"/>
  </si>
  <si>
    <t>〒140-0001 品川区北品川一丁目２９番７号</t>
    <phoneticPr fontId="3"/>
  </si>
  <si>
    <t>〇</t>
  </si>
  <si>
    <t>医療法人</t>
  </si>
  <si>
    <t>整形外科</t>
  </si>
  <si>
    <t>ＤＰＣ病院ではない</t>
  </si>
  <si>
    <t>看護必要度Ⅰ</t>
    <phoneticPr fontId="3"/>
  </si>
  <si>
    <t>3階病棟</t>
  </si>
  <si>
    <t>急性期機能</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</si>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</sst>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3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1046</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1046</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1046</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1046</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1044</v>
      </c>
      <c r="M89" s="262" t="s">
        <v>1046</v>
      </c>
    </row>
    <row r="90" spans="1:22" s="21" customFormat="1">
      <c r="A90" s="243"/>
      <c r="B90" s="1"/>
      <c r="C90" s="3"/>
      <c r="D90" s="3"/>
      <c r="E90" s="3"/>
      <c r="F90" s="3"/>
      <c r="G90" s="3"/>
      <c r="H90" s="287"/>
      <c r="I90" s="67" t="s">
        <v>36</v>
      </c>
      <c r="J90" s="68"/>
      <c r="K90" s="69"/>
      <c r="L90" s="262" t="s">
        <v>1045</v>
      </c>
      <c r="M90" s="262" t="s">
        <v>1045</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66</v>
      </c>
      <c r="K99" s="237" t="str">
        <f>IF(OR(COUNTIF(L99:M99,"未確認")&gt;0,COUNTIF(L99:M99,"~*")&gt;0),"※","")</f>
        <v/>
      </c>
      <c r="L99" s="258">
        <v>38</v>
      </c>
      <c r="M99" s="258">
        <v>28</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66</v>
      </c>
      <c r="K101" s="237" t="str">
        <f>IF(OR(COUNTIF(L101:M101,"未確認")&gt;0,COUNTIF(L101:M101,"~*")&gt;0),"※","")</f>
        <v/>
      </c>
      <c r="L101" s="258">
        <v>38</v>
      </c>
      <c r="M101" s="258">
        <v>28</v>
      </c>
    </row>
    <row r="102" spans="1:22" s="83" customFormat="1" ht="34.5" customHeight="1">
      <c r="A102" s="244" t="s">
        <v>610</v>
      </c>
      <c r="B102" s="84"/>
      <c r="C102" s="377"/>
      <c r="D102" s="379"/>
      <c r="E102" s="317" t="s">
        <v>612</v>
      </c>
      <c r="F102" s="318"/>
      <c r="G102" s="318"/>
      <c r="H102" s="319"/>
      <c r="I102" s="420"/>
      <c r="J102" s="256">
        <f t="shared" si="0"/>
        <v>66</v>
      </c>
      <c r="K102" s="237" t="str">
        <f t="shared" ref="K102:K111" si="1">IF(OR(COUNTIF(L101:M101,"未確認")&gt;0,COUNTIF(L101:M101,"~*")&gt;0),"※","")</f>
        <v/>
      </c>
      <c r="L102" s="258">
        <v>38</v>
      </c>
      <c r="M102" s="258">
        <v>28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row>
    <row r="132" spans="1:22" s="83" customFormat="1" ht="34.5" customHeight="1">
      <c r="A132" s="244" t="s">
        <v>621</v>
      </c>
      <c r="B132" s="84"/>
      <c r="C132" s="295"/>
      <c r="D132" s="297"/>
      <c r="E132" s="320" t="s">
        <v>58</v>
      </c>
      <c r="F132" s="321"/>
      <c r="G132" s="321"/>
      <c r="H132" s="322"/>
      <c r="I132" s="389"/>
      <c r="J132" s="101"/>
      <c r="K132" s="102"/>
      <c r="L132" s="82">
        <v>38</v>
      </c>
      <c r="M132" s="82">
        <v>28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171</v>
      </c>
      <c r="K148" s="264" t="str">
        <f t="shared" si="3"/>
        <v/>
      </c>
      <c r="L148" s="117">
        <v>101</v>
      </c>
      <c r="M148" s="117">
        <v>70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30</v>
      </c>
      <c r="K269" s="81" t="str">
        <f t="shared" si="8"/>
        <v/>
      </c>
      <c r="L269" s="147">
        <v>15</v>
      </c>
      <c r="M269" s="147">
        <v>15</v>
      </c>
    </row>
    <row r="270" spans="1:22" s="83" customFormat="1" ht="34.5" customHeight="1">
      <c r="A270" s="249" t="s">
        <v>725</v>
      </c>
      <c r="B270" s="120"/>
      <c r="C270" s="371"/>
      <c r="D270" s="371"/>
      <c r="E270" s="371"/>
      <c r="F270" s="371"/>
      <c r="G270" s="371" t="s">
        <v>148</v>
      </c>
      <c r="H270" s="371"/>
      <c r="I270" s="404"/>
      <c r="J270" s="266">
        <f t="shared" si="9"/>
        <v>0.3</v>
      </c>
      <c r="K270" s="81" t="str">
        <f t="shared" si="8"/>
        <v/>
      </c>
      <c r="L270" s="148">
        <v>0.3</v>
      </c>
      <c r="M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4</v>
      </c>
      <c r="M273" s="147">
        <v>5</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7</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4</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3</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2</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2</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row>
    <row r="368" spans="1:22" s="118" customFormat="1" ht="20.25" customHeight="1">
      <c r="A368" s="243"/>
      <c r="B368" s="1"/>
      <c r="C368" s="3"/>
      <c r="D368" s="3"/>
      <c r="E368" s="3"/>
      <c r="F368" s="3"/>
      <c r="G368" s="3"/>
      <c r="H368" s="287"/>
      <c r="I368" s="67" t="s">
        <v>36</v>
      </c>
      <c r="J368" s="170"/>
      <c r="K368" s="79"/>
      <c r="L368" s="137" t="s">
        <v>1045</v>
      </c>
      <c r="M368" s="137" t="s">
        <v>1045</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1400</v>
      </c>
      <c r="K392" s="81" t="str">
        <f t="shared" ref="K392:K397" si="12">IF(OR(COUNTIF(L392:M392,"未確認")&gt;0,COUNTIF(L392:M392,"~*")&gt;0),"※","")</f>
        <v/>
      </c>
      <c r="L392" s="147">
        <v>735</v>
      </c>
      <c r="M392" s="147">
        <v>665</v>
      </c>
    </row>
    <row r="393" spans="1:22" s="83" customFormat="1" ht="34.5" customHeight="1">
      <c r="A393" s="249" t="s">
        <v>773</v>
      </c>
      <c r="B393" s="84"/>
      <c r="C393" s="370"/>
      <c r="D393" s="380"/>
      <c r="E393" s="320" t="s">
        <v>224</v>
      </c>
      <c r="F393" s="321"/>
      <c r="G393" s="321"/>
      <c r="H393" s="322"/>
      <c r="I393" s="343"/>
      <c r="J393" s="140">
        <f t="shared" si="11"/>
        <v>1400</v>
      </c>
      <c r="K393" s="81" t="str">
        <f t="shared" si="12"/>
        <v/>
      </c>
      <c r="L393" s="147">
        <v>735</v>
      </c>
      <c r="M393" s="147">
        <v>665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18660</v>
      </c>
      <c r="K396" s="81" t="str">
        <f t="shared" si="12"/>
        <v/>
      </c>
      <c r="L396" s="147">
        <v>10331</v>
      </c>
      <c r="M396" s="147">
        <v>8329</v>
      </c>
    </row>
    <row r="397" spans="1:22" s="83" customFormat="1" ht="34.5" customHeight="1">
      <c r="A397" s="250" t="s">
        <v>777</v>
      </c>
      <c r="B397" s="119"/>
      <c r="C397" s="370"/>
      <c r="D397" s="320" t="s">
        <v>228</v>
      </c>
      <c r="E397" s="321"/>
      <c r="F397" s="321"/>
      <c r="G397" s="321"/>
      <c r="H397" s="322"/>
      <c r="I397" s="344"/>
      <c r="J397" s="140">
        <f t="shared" si="11"/>
        <v>1395</v>
      </c>
      <c r="K397" s="81" t="str">
        <f t="shared" si="12"/>
        <v/>
      </c>
      <c r="L397" s="147">
        <v>732</v>
      </c>
      <c r="M397" s="147">
        <v>663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1396</v>
      </c>
      <c r="K405" s="81" t="str">
        <f t="shared" ref="K405:K422" si="14">IF(OR(COUNTIF(L405:M405,"未確認")&gt;0,COUNTIF(L405:M405,"~*")&gt;0),"※","")</f>
        <v/>
      </c>
      <c r="L405" s="147">
        <v>731</v>
      </c>
      <c r="M405" s="147">
        <v>665</v>
      </c>
    </row>
    <row r="406" spans="1:22" s="83" customFormat="1" ht="34.5" customHeight="1">
      <c r="A406" s="251" t="s">
        <v>779</v>
      </c>
      <c r="B406" s="119"/>
      <c r="C406" s="369"/>
      <c r="D406" s="375" t="s">
        <v>233</v>
      </c>
      <c r="E406" s="377" t="s">
        <v>234</v>
      </c>
      <c r="F406" s="378"/>
      <c r="G406" s="378"/>
      <c r="H406" s="379"/>
      <c r="I406" s="361"/>
      <c r="J406" s="140">
        <f t="shared" si="13"/>
        <v>46</v>
      </c>
      <c r="K406" s="81" t="str">
        <f t="shared" si="14"/>
        <v/>
      </c>
      <c r="L406" s="147">
        <v>40</v>
      </c>
      <c r="M406" s="147">
        <v>6</v>
      </c>
    </row>
    <row r="407" spans="1:22" s="83" customFormat="1" ht="34.5" customHeight="1">
      <c r="A407" s="251" t="s">
        <v>780</v>
      </c>
      <c r="B407" s="119"/>
      <c r="C407" s="369"/>
      <c r="D407" s="369"/>
      <c r="E407" s="320" t="s">
        <v>235</v>
      </c>
      <c r="F407" s="321"/>
      <c r="G407" s="321"/>
      <c r="H407" s="322"/>
      <c r="I407" s="361"/>
      <c r="J407" s="140">
        <f t="shared" si="13"/>
        <v>1332</v>
      </c>
      <c r="K407" s="81" t="str">
        <f t="shared" si="14"/>
        <v/>
      </c>
      <c r="L407" s="147">
        <v>684</v>
      </c>
      <c r="M407" s="147">
        <v>648</v>
      </c>
    </row>
    <row r="408" spans="1:22" s="83" customFormat="1" ht="34.5" customHeight="1">
      <c r="A408" s="251" t="s">
        <v>781</v>
      </c>
      <c r="B408" s="119"/>
      <c r="C408" s="369"/>
      <c r="D408" s="369"/>
      <c r="E408" s="320" t="s">
        <v>236</v>
      </c>
      <c r="F408" s="321"/>
      <c r="G408" s="321"/>
      <c r="H408" s="322"/>
      <c r="I408" s="361"/>
      <c r="J408" s="140">
        <f t="shared" si="13"/>
        <v>16</v>
      </c>
      <c r="K408" s="81" t="str">
        <f t="shared" si="14"/>
        <v/>
      </c>
      <c r="L408" s="147">
        <v>7</v>
      </c>
      <c r="M408" s="147">
        <v>9</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1</v>
      </c>
    </row>
    <row r="413" spans="1:22" s="83" customFormat="1" ht="34.5" customHeight="1">
      <c r="A413" s="251" t="s">
        <v>786</v>
      </c>
      <c r="B413" s="119"/>
      <c r="C413" s="369"/>
      <c r="D413" s="320" t="s">
        <v>251</v>
      </c>
      <c r="E413" s="321"/>
      <c r="F413" s="321"/>
      <c r="G413" s="321"/>
      <c r="H413" s="322"/>
      <c r="I413" s="361"/>
      <c r="J413" s="140">
        <f t="shared" si="13"/>
        <v>1395</v>
      </c>
      <c r="K413" s="81" t="str">
        <f t="shared" si="14"/>
        <v/>
      </c>
      <c r="L413" s="147">
        <v>732</v>
      </c>
      <c r="M413" s="147">
        <v>663</v>
      </c>
    </row>
    <row r="414" spans="1:22" s="83" customFormat="1" ht="34.5" customHeight="1">
      <c r="A414" s="251" t="s">
        <v>787</v>
      </c>
      <c r="B414" s="119"/>
      <c r="C414" s="369"/>
      <c r="D414" s="375" t="s">
        <v>240</v>
      </c>
      <c r="E414" s="377" t="s">
        <v>241</v>
      </c>
      <c r="F414" s="378"/>
      <c r="G414" s="378"/>
      <c r="H414" s="379"/>
      <c r="I414" s="361"/>
      <c r="J414" s="140">
        <f t="shared" si="13"/>
        <v>46</v>
      </c>
      <c r="K414" s="81" t="str">
        <f t="shared" si="14"/>
        <v/>
      </c>
      <c r="L414" s="147">
        <v>6</v>
      </c>
      <c r="M414" s="147">
        <v>40</v>
      </c>
    </row>
    <row r="415" spans="1:22" s="83" customFormat="1" ht="34.5" customHeight="1">
      <c r="A415" s="251" t="s">
        <v>788</v>
      </c>
      <c r="B415" s="119"/>
      <c r="C415" s="369"/>
      <c r="D415" s="369"/>
      <c r="E415" s="320" t="s">
        <v>242</v>
      </c>
      <c r="F415" s="321"/>
      <c r="G415" s="321"/>
      <c r="H415" s="322"/>
      <c r="I415" s="361"/>
      <c r="J415" s="140">
        <f t="shared" si="13"/>
        <v>1260</v>
      </c>
      <c r="K415" s="81" t="str">
        <f t="shared" si="14"/>
        <v/>
      </c>
      <c r="L415" s="147">
        <v>673</v>
      </c>
      <c r="M415" s="147">
        <v>587</v>
      </c>
    </row>
    <row r="416" spans="1:22" s="83" customFormat="1" ht="34.5" customHeight="1">
      <c r="A416" s="251" t="s">
        <v>789</v>
      </c>
      <c r="B416" s="119"/>
      <c r="C416" s="369"/>
      <c r="D416" s="369"/>
      <c r="E416" s="320" t="s">
        <v>243</v>
      </c>
      <c r="F416" s="321"/>
      <c r="G416" s="321"/>
      <c r="H416" s="322"/>
      <c r="I416" s="361"/>
      <c r="J416" s="140">
        <f t="shared" si="13"/>
        <v>88</v>
      </c>
      <c r="K416" s="81" t="str">
        <f t="shared" si="14"/>
        <v/>
      </c>
      <c r="L416" s="147">
        <v>53</v>
      </c>
      <c r="M416" s="147">
        <v>35</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1349</v>
      </c>
      <c r="K430" s="193" t="str">
        <f>IF(OR(COUNTIF(L430:M430,"未確認")&gt;0,COUNTIF(L430:M430,"~*")&gt;0),"※","")</f>
        <v/>
      </c>
      <c r="L430" s="147">
        <v>726</v>
      </c>
      <c r="M430" s="147">
        <v>623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0</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1348</v>
      </c>
      <c r="K433" s="193" t="str">
        <f>IF(OR(COUNTIF(L433:M433,"未確認")&gt;0,COUNTIF(L433:M433,"~*")&gt;0),"※","")</f>
        <v/>
      </c>
      <c r="L433" s="147">
        <v>726</v>
      </c>
      <c r="M433" s="147">
        <v>622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176</v>
      </c>
      <c r="K468" s="201" t="str">
        <f t="shared" ref="K468:K475" si="16">IF(OR(COUNTIF(L468:M468,"未確認")&gt;0,COUNTIF(L468:M468,"*")&gt;0),"※","")</f>
        <v/>
      </c>
      <c r="L468" s="117">
        <v>94</v>
      </c>
      <c r="M468" s="117">
        <v>82</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161</v>
      </c>
      <c r="K470" s="201" t="str">
        <f t="shared" si="16"/>
        <v/>
      </c>
      <c r="L470" s="117">
        <v>87</v>
      </c>
      <c r="M470" s="117">
        <v>74</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166</v>
      </c>
      <c r="K481" s="201" t="str">
        <f t="shared" si="18"/>
        <v/>
      </c>
      <c r="L481" s="117">
        <v>93</v>
      </c>
      <c r="M481" s="117">
        <v>73</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v>
      </c>
      <c r="K482" s="201" t="str">
        <f t="shared" si="18"/>
        <v>※</v>
      </c>
      <c r="L482" s="117" t="s">
        <v>541</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157</v>
      </c>
      <c r="K483" s="201" t="str">
        <f t="shared" si="18"/>
        <v/>
      </c>
      <c r="L483" s="117">
        <v>87</v>
      </c>
      <c r="M483" s="117">
        <v>70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row>
    <row r="544" spans="1:22" s="1" customFormat="1" ht="20.25" customHeight="1">
      <c r="A544" s="243"/>
      <c r="C544" s="62"/>
      <c r="D544" s="3"/>
      <c r="E544" s="3"/>
      <c r="F544" s="3"/>
      <c r="G544" s="3"/>
      <c r="H544" s="287"/>
      <c r="I544" s="67" t="s">
        <v>36</v>
      </c>
      <c r="J544" s="68"/>
      <c r="K544" s="186"/>
      <c r="L544" s="70" t="s">
        <v>1045</v>
      </c>
      <c r="M544" s="70" t="s">
        <v>1045</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51.2</v>
      </c>
      <c r="M560" s="211">
        <v>45.7</v>
      </c>
    </row>
    <row r="561" spans="1:13" s="91" customFormat="1" ht="34.5" customHeight="1">
      <c r="A561" s="251" t="s">
        <v>871</v>
      </c>
      <c r="B561" s="119"/>
      <c r="C561" s="209"/>
      <c r="D561" s="331" t="s">
        <v>377</v>
      </c>
      <c r="E561" s="342"/>
      <c r="F561" s="342"/>
      <c r="G561" s="342"/>
      <c r="H561" s="332"/>
      <c r="I561" s="343"/>
      <c r="J561" s="207"/>
      <c r="K561" s="210"/>
      <c r="L561" s="211">
        <v>24.8</v>
      </c>
      <c r="M561" s="211">
        <v>26.9</v>
      </c>
    </row>
    <row r="562" spans="1:13" s="91" customFormat="1" ht="34.5" customHeight="1">
      <c r="A562" s="251" t="s">
        <v>872</v>
      </c>
      <c r="B562" s="119"/>
      <c r="C562" s="209"/>
      <c r="D562" s="331" t="s">
        <v>992</v>
      </c>
      <c r="E562" s="342"/>
      <c r="F562" s="342"/>
      <c r="G562" s="342"/>
      <c r="H562" s="332"/>
      <c r="I562" s="343"/>
      <c r="J562" s="207"/>
      <c r="K562" s="210"/>
      <c r="L562" s="211">
        <v>9.1</v>
      </c>
      <c r="M562" s="211">
        <v>12.2</v>
      </c>
    </row>
    <row r="563" spans="1:13" s="91" customFormat="1" ht="34.5" customHeight="1">
      <c r="A563" s="251" t="s">
        <v>873</v>
      </c>
      <c r="B563" s="119"/>
      <c r="C563" s="209"/>
      <c r="D563" s="331" t="s">
        <v>379</v>
      </c>
      <c r="E563" s="342"/>
      <c r="F563" s="342"/>
      <c r="G563" s="342"/>
      <c r="H563" s="332"/>
      <c r="I563" s="343"/>
      <c r="J563" s="207"/>
      <c r="K563" s="210"/>
      <c r="L563" s="211">
        <v>17.2</v>
      </c>
      <c r="M563" s="211">
        <v>17.600000000000001</v>
      </c>
    </row>
    <row r="564" spans="1:13" s="91" customFormat="1" ht="34.5" customHeight="1">
      <c r="A564" s="251" t="s">
        <v>874</v>
      </c>
      <c r="B564" s="119"/>
      <c r="C564" s="209"/>
      <c r="D564" s="331" t="s">
        <v>380</v>
      </c>
      <c r="E564" s="342"/>
      <c r="F564" s="342"/>
      <c r="G564" s="342"/>
      <c r="H564" s="332"/>
      <c r="I564" s="343"/>
      <c r="J564" s="207"/>
      <c r="K564" s="210"/>
      <c r="L564" s="211">
        <v>36.4</v>
      </c>
      <c r="M564" s="211">
        <v>39.4</v>
      </c>
    </row>
    <row r="565" spans="1:13" s="91" customFormat="1" ht="34.5" customHeight="1">
      <c r="A565" s="251" t="s">
        <v>875</v>
      </c>
      <c r="B565" s="119"/>
      <c r="C565" s="280"/>
      <c r="D565" s="331" t="s">
        <v>869</v>
      </c>
      <c r="E565" s="342"/>
      <c r="F565" s="342"/>
      <c r="G565" s="342"/>
      <c r="H565" s="332"/>
      <c r="I565" s="343"/>
      <c r="J565" s="207"/>
      <c r="K565" s="210"/>
      <c r="L565" s="211">
        <v>1.2</v>
      </c>
      <c r="M565" s="211">
        <v>0.6</v>
      </c>
    </row>
    <row r="566" spans="1:13" s="91" customFormat="1" ht="34.5" customHeight="1">
      <c r="A566" s="251" t="s">
        <v>876</v>
      </c>
      <c r="B566" s="119"/>
      <c r="C566" s="285"/>
      <c r="D566" s="331" t="s">
        <v>993</v>
      </c>
      <c r="E566" s="342"/>
      <c r="F566" s="342"/>
      <c r="G566" s="342"/>
      <c r="H566" s="332"/>
      <c r="I566" s="343"/>
      <c r="J566" s="213"/>
      <c r="K566" s="214"/>
      <c r="L566" s="211">
        <v>10</v>
      </c>
      <c r="M566" s="211">
        <v>13.3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992</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993</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row>
    <row r="589" spans="1:22" s="1" customFormat="1" ht="20.25" customHeight="1">
      <c r="A589" s="243"/>
      <c r="C589" s="62"/>
      <c r="D589" s="3"/>
      <c r="E589" s="3"/>
      <c r="F589" s="3"/>
      <c r="G589" s="3"/>
      <c r="H589" s="287"/>
      <c r="I589" s="67" t="s">
        <v>36</v>
      </c>
      <c r="J589" s="68"/>
      <c r="K589" s="186"/>
      <c r="L589" s="70" t="s">
        <v>1045</v>
      </c>
      <c r="M589" s="70" t="s">
        <v>1045</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f t="shared" si="30"/>
        <v>34</v>
      </c>
      <c r="K633" s="201" t="str">
        <f t="shared" si="31"/>
        <v/>
      </c>
      <c r="L633" s="117">
        <v>20</v>
      </c>
      <c r="M633" s="117">
        <v>14</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row>
    <row r="635" spans="1:22" s="118" customFormat="1" ht="84" customHeight="1">
      <c r="A635" s="252" t="s">
        <v>921</v>
      </c>
      <c r="B635" s="119"/>
      <c r="C635" s="320" t="s">
        <v>440</v>
      </c>
      <c r="D635" s="321"/>
      <c r="E635" s="321"/>
      <c r="F635" s="321"/>
      <c r="G635" s="321"/>
      <c r="H635" s="322"/>
      <c r="I635" s="122" t="s">
        <v>441</v>
      </c>
      <c r="J635" s="116">
        <f t="shared" si="30"/>
        <v>137</v>
      </c>
      <c r="K635" s="201" t="str">
        <f t="shared" si="31"/>
        <v/>
      </c>
      <c r="L635" s="117">
        <v>72</v>
      </c>
      <c r="M635" s="117">
        <v>65</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162</v>
      </c>
      <c r="K646" s="201" t="str">
        <f t="shared" ref="K646:K660" si="33">IF(OR(COUNTIF(L646:M646,"未確認")&gt;0,COUNTIF(L646:M646,"*")&gt;0),"※","")</f>
        <v/>
      </c>
      <c r="L646" s="117">
        <v>85</v>
      </c>
      <c r="M646" s="117">
        <v>77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162</v>
      </c>
      <c r="K650" s="201" t="str">
        <f t="shared" si="33"/>
        <v/>
      </c>
      <c r="L650" s="117">
        <v>85</v>
      </c>
      <c r="M650" s="117">
        <v>77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155</v>
      </c>
      <c r="K655" s="201" t="str">
        <f t="shared" si="33"/>
        <v/>
      </c>
      <c r="L655" s="117">
        <v>82</v>
      </c>
      <c r="M655" s="117">
        <v>73</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147</v>
      </c>
      <c r="K657" s="201" t="str">
        <f t="shared" si="33"/>
        <v/>
      </c>
      <c r="L657" s="117">
        <v>77</v>
      </c>
      <c r="M657" s="117">
        <v>70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8A5D1F3-B9AB-4DE0-92FF-657550F86DB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2019-12-23T00:39:03Z</dcterms:modified>
</cp:coreProperties>
</file>