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602F8DC-2461-4A08-8CE2-451F6AF2787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<sst xmlns="http://schemas.openxmlformats.org/spreadsheetml/2006/main" count="2948" uniqueCount="1048">
  <si>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</si>
  <si>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</si>
  <si>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</si>
  <si>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</si>
  <si>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</si>
  <si>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</si>
  <si>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</si>
  <si>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</si>
  <si>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</si>
  <si>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</si>
  <si>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</si>
  <si>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</si>
  <si>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</si>
  <si>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</si>
  <si>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</si>
  <si>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</si>
  <si>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</si>
  <si>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</si>
  <si>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</si>
  <si>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</si>
  <si>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</si>
  <si>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</si>
  <si>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</si>
  <si>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</si>
  <si>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</si>
  <si>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</si>
  <si>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</si>
  <si>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</si>
  <si>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</si>
  <si>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</si>
  <si>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</si>
  <si>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</si>
  <si>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</si>
  <si>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</si>
  <si>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</si>
  <si>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</si>
  <si>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</si>
  <si>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</si>
  <si>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</si>
  <si>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</si>
  <si>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</si>
  <si>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</si>
  <si>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</si>
  <si>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</si>
  <si>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</si>
  <si>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</si>
  <si>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</si>
  <si>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</si>
  <si>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</si>
  <si>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</si>
  <si>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</si>
  <si>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</si>
  <si>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</si>
  <si>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</si>
  <si>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</si>
  <si>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</si>
  <si>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</si>
  <si>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</si>
  <si>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</si>
  <si>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</si>
  <si>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</si>
  <si>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</si>
  <si>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</si>
  <si>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</si>
  <si>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</si>
  <si>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</si>
  <si>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</si>
  <si>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</si>
  <si>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</si>
  <si>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</si>
  <si>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</si>
  <si>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</si>
  <si>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</si>
  <si>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</si>
  <si>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</si>
  <si>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</si>
  <si>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</si>
  <si>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</si>
  <si>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</si>
  <si>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</si>
  <si>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</si>
  <si>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</si>
  <si>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</si>
  <si>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</si>
  <si>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</si>
  <si>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</si>
  <si>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</si>
  <si>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</si>
  <si>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</si>
  <si>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</si>
  <si>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</si>
  <si>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</si>
  <si>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</si>
  <si>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</si>
  <si>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</si>
  <si>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</si>
  <si>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</si>
  <si>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</si>
  <si>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</si>
  <si>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</si>
  <si>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</si>
  <si>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</si>
  <si>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</si>
  <si>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</si>
  <si>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</si>
  <si>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</si>
  <si>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</si>
  <si>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</si>
  <si>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</si>
  <si>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</si>
  <si>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</si>
  <si>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</si>
  <si>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</si>
  <si>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</si>
  <si>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</si>
  <si>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</si>
  <si>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</si>
  <si>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</si>
  <si>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</si>
  <si>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</si>
  <si>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</si>
  <si>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</si>
  <si>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</si>
  <si>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</si>
  <si>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</si>
  <si>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</si>
  <si>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</si>
  <si>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</si>
  <si>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</si>
  <si>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</si>
  <si>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</si>
  <si>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</si>
  <si>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</si>
  <si>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</si>
  <si>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</si>
  <si>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</si>
  <si>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</si>
  <si>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</si>
  <si>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</si>
  <si>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</si>
  <si>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</si>
  <si>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</si>
  <si>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</si>
  <si>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</si>
  <si>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</si>
  <si>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</si>
  <si>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</si>
  <si>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</si>
  <si>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</si>
  <si>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</si>
  <si>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</si>
  <si>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</si>
  <si>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</si>
  <si>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</si>
  <si>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</si>
  <si>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</si>
  <si>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</si>
  <si>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</si>
  <si>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</si>
  <si>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</si>
  <si>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</si>
  <si>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</si>
  <si>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</si>
  <si>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</si>
  <si>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</si>
  <si>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</si>
  <si>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</si>
  <si>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</si>
  <si>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</si>
  <si>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</si>
  <si>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</si>
  <si>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</si>
  <si>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</si>
  <si>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</si>
  <si>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</si>
  <si>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</si>
  <si>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</si>
  <si>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</si>
  <si>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</si>
  <si>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</si>
  <si>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</si>
  <si>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</si>
  <si>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</si>
  <si>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</si>
  <si>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</si>
  <si>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</si>
  <si>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</si>
  <si>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</si>
  <si>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</si>
  <si>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</si>
  <si>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</si>
  <si>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</si>
  <si>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</si>
  <si>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</si>
  <si>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</si>
  <si>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</si>
  <si>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</si>
  <si>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</si>
  <si>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</si>
  <si>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</si>
  <si>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</si>
  <si>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</si>
  <si>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</si>
  <si>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</si>
  <si>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</si>
  <si>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</si>
  <si>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</si>
  <si>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</si>
  <si>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</si>
  <si>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</si>
  <si>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</si>
  <si>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</si>
  <si>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</si>
  <si>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</si>
  <si>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</si>
  <si>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</si>
  <si>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</si>
  <si>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</si>
  <si>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</si>
  <si>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</si>
  <si>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</si>
  <si>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</si>
  <si>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</si>
  <si>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</si>
  <si>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</si>
  <si>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</si>
  <si>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</si>
  <si>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</si>
  <si>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</si>
  <si>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</si>
  <si>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</si>
  <si>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</si>
  <si>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</si>
  <si>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</si>
  <si>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</si>
  <si>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</si>
  <si>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</si>
  <si>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</si>
  <si>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</si>
  <si>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</si>
  <si>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</si>
  <si>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</si>
  <si>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</si>
  <si>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</si>
  <si>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</si>
  <si>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</si>
  <si>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</si>
  <si>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</si>
  <si>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</si>
  <si>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</si>
  <si>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</si>
  <si>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</si>
  <si>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</si>
  <si>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</si>
  <si>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</si>
  <si>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</si>
  <si>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</si>
  <si>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</si>
  <si>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</si>
  <si>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</si>
  <si>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</si>
  <si>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</si>
  <si>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</si>
  <si>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</si>
  <si>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</si>
  <si>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</si>
  <si>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</si>
  <si>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</si>
  <si>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</si>
  <si>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</si>
  <si>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</si>
  <si>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</si>
  <si>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</si>
  <si>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</si>
  <si>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</si>
  <si>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</si>
  <si>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</si>
  <si>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</si>
  <si>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</si>
  <si>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</si>
  <si>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</si>
  <si>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</si>
  <si>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</si>
  <si>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</si>
  <si>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</si>
  <si>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</si>
  <si>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</si>
  <si>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</si>
  <si>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</si>
  <si>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</si>
  <si>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</si>
  <si>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</si>
  <si>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</si>
  <si>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</si>
  <si>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</si>
  <si>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</si>
  <si>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</si>
  <si>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</si>
  <si>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</si>
  <si>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</si>
  <si>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</si>
  <si>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</si>
  <si>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</si>
  <si>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</si>
  <si>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</si>
  <si>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</si>
  <si>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</si>
  <si>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</si>
  <si>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</si>
  <si>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</si>
  <si>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</si>
  <si>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</si>
  <si>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</si>
  <si>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</si>
  <si>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</si>
  <si>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</si>
  <si>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</si>
  <si>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</si>
  <si>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</si>
  <si>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</si>
  <si>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</si>
  <si>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</si>
  <si>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</si>
  <si>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</si>
  <si>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</si>
  <si>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</si>
  <si>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</si>
  <si>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</si>
  <si>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</si>
  <si>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</si>
  <si>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</si>
  <si>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</si>
  <si>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</si>
  <si>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</si>
  <si>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</si>
  <si>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</si>
  <si>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</si>
  <si>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</si>
  <si>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</si>
  <si>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</si>
  <si>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</si>
  <si>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</si>
  <si>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</si>
  <si>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</si>
  <si>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</si>
  <si>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</si>
  <si>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</si>
  <si>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</si>
  <si>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</si>
  <si>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</si>
  <si>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</si>
  <si>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</si>
  <si>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</si>
  <si>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</si>
  <si>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</si>
  <si>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</si>
  <si>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</si>
  <si>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</si>
  <si>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</si>
  <si>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</si>
  <si>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</si>
  <si>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</si>
  <si>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</si>
  <si>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</si>
  <si>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</si>
  <si>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</si>
  <si>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</si>
  <si>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</si>
  <si>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</si>
  <si>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</si>
  <si>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</si>
  <si>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</si>
  <si>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</si>
  <si>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</si>
  <si>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</si>
  <si>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</si>
  <si>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</si>
  <si>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</si>
  <si>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</si>
  <si>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</si>
  <si>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</si>
  <si>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</si>
  <si>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</si>
  <si>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</si>
  <si>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</si>
  <si>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</si>
  <si>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</si>
  <si>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</si>
  <si>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</si>
  <si>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</si>
  <si>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</si>
  <si>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</si>
  <si>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</si>
  <si>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</si>
  <si>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</si>
  <si>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</si>
  <si>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</si>
  <si>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</si>
  <si>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</si>
  <si>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</si>
  <si>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</si>
  <si>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</si>
  <si>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</si>
  <si>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</si>
  <si>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</si>
  <si>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</si>
  <si>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</si>
  <si>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</si>
  <si>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</si>
  <si>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</si>
  <si>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</si>
  <si>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</si>
  <si>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</si>
  <si>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</si>
  <si>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</si>
  <si>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</si>
  <si>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</si>
  <si>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</si>
  <si>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</si>
  <si>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</si>
  <si>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</si>
  <si>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</si>
  <si>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</si>
  <si>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</si>
  <si>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</si>
  <si>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</si>
  <si>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</si>
  <si>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</si>
  <si>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</si>
  <si>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</si>
  <si>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</si>
  <si>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</si>
  <si>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</si>
  <si>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</si>
  <si>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</si>
  <si>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</si>
  <si>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</si>
  <si>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</si>
  <si>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</si>
  <si>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</si>
  <si>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</si>
  <si>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</si>
  <si>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</si>
  <si>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</si>
  <si>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</si>
  <si>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</si>
  <si>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</si>
  <si>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</si>
  <si>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</si>
  <si>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</si>
  <si>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</si>
  <si>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</si>
  <si>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</si>
  <si>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</si>
  <si>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</si>
  <si>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</si>
  <si>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</si>
  <si>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</si>
  <si>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</si>
  <si>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</si>
  <si>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</si>
  <si>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</si>
  <si>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</si>
  <si>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</si>
  <si>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</si>
  <si>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</si>
  <si>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</si>
  <si>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</si>
  <si>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</si>
  <si>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</si>
  <si>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</si>
  <si>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</si>
  <si>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</si>
  <si>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</si>
  <si>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</si>
  <si>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</si>
  <si>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</si>
  <si>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</si>
  <si>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</si>
  <si>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</si>
  <si>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</si>
  <si>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</si>
  <si>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</si>
  <si>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</si>
  <si>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</si>
  <si>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</si>
  <si>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</si>
  <si>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</si>
  <si>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</si>
  <si>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</si>
  <si>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</si>
  <si>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</si>
  <si>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</si>
  <si>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</si>
  <si>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</si>
  <si>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</si>
  <si>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</si>
  <si>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</si>
  <si>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</si>
  <si>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</si>
  <si>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</si>
  <si>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</si>
  <si>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</si>
  <si>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</si>
  <si>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</si>
  <si>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</si>
  <si>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</si>
  <si>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</si>
  <si>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</si>
  <si>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</si>
  <si>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</si>
  <si>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</si>
  <si>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</si>
  <si>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</si>
  <si>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</si>
  <si>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</si>
  <si>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</si>
  <si>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</si>
  <si>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</si>
  <si>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</si>
  <si>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</si>
  <si>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</si>
  <si>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</si>
  <si>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</si>
  <si>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</si>
  <si>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</si>
  <si>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</si>
  <si>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</si>
  <si>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</si>
  <si>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</si>
  <si>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</si>
  <si>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</si>
  <si>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</si>
  <si>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</si>
  <si>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</si>
  <si>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</si>
  <si>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</si>
  <si>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</si>
  <si>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</si>
  <si>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</si>
  <si>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</si>
  <si>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</si>
  <si>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</si>
  <si>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</si>
  <si>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</si>
  <si>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</si>
  <si>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</si>
  <si>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</si>
  <si>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</si>
  <si>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</si>
  <si>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</si>
  <si>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</si>
  <si>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</si>
  <si>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</si>
  <si>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</si>
  <si>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</si>
  <si>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</si>
  <si>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</si>
  <si>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</si>
  <si>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</si>
  <si>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</si>
  <si>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</si>
  <si>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</si>
  <si>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</si>
  <si>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</si>
  <si>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</si>
  <si>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</si>
  <si>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</si>
  <si>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</si>
  <si>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</si>
  <si>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</si>
  <si>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</si>
  <si>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</si>
  <si>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</si>
  <si>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</si>
  <si>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</si>
  <si>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</si>
  <si>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</si>
  <si>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</si>
  <si>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</si>
  <si>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</si>
  <si>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</si>
  <si>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</si>
  <si>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</si>
  <si>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</si>
  <si>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</si>
  <si>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</si>
  <si>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</si>
  <si>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</si>
  <si>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</si>
  <si>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</si>
  <si>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</si>
  <si>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</si>
  <si>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</si>
  <si>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</si>
  <si>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</si>
  <si>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</si>
  <si>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</si>
  <si>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</si>
  <si>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</si>
  <si>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</si>
  <si>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</si>
  <si>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</si>
  <si>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</si>
  <si>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</si>
  <si>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</si>
  <si>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</si>
  <si>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</si>
  <si>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</si>
  <si>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</si>
  <si>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</si>
  <si>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</si>
  <si>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</si>
  <si>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</si>
  <si>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</si>
  <si>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</si>
  <si>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</si>
  <si>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</si>
  <si>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</si>
  <si>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</si>
  <si>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</si>
  <si>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</si>
  <si>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</si>
  <si>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</si>
  <si>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</si>
  <si>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</si>
  <si>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</si>
  <si>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</si>
  <si>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</si>
  <si>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</si>
  <si>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</si>
  <si>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</si>
  <si>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</si>
  <si>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</si>
  <si>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</si>
  <si>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</si>
  <si>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</si>
  <si>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</si>
  <si>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</si>
  <si>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</si>
  <si>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</si>
  <si>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</si>
  <si>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</si>
  <si>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</si>
  <si>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</si>
  <si>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</si>
  <si>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</si>
  <si>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</si>
  <si>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</si>
  <si>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</si>
  <si>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</si>
  <si>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</si>
  <si>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</si>
  <si>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</si>
  <si>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</si>
  <si>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</si>
  <si>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</si>
  <si>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</si>
  <si>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</si>
  <si>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</si>
  <si>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</si>
  <si>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</si>
  <si>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</si>
  <si>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</si>
  <si>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</si>
  <si>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</si>
  <si>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</si>
  <si>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</si>
  <si>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</si>
  <si>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</si>
  <si>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</si>
  <si>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</si>
  <si>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</si>
  <si>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</si>
  <si>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</si>
  <si>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</si>
  <si>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</si>
  <si>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</si>
  <si>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</si>
  <si>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</si>
  <si>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</si>
  <si>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</si>
  <si>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</si>
  <si>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</si>
  <si>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</si>
  <si>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</si>
  <si>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</si>
  <si>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</si>
  <si>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</si>
  <si>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</si>
  <si>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</si>
  <si>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</si>
  <si>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</si>
  <si>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</si>
  <si>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</si>
  <si>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</si>
  <si>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</si>
  <si>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</si>
  <si>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</si>
  <si>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</si>
  <si>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</si>
  <si>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</si>
  <si>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</si>
  <si>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</si>
  <si>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</si>
  <si>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</si>
  <si>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</si>
  <si>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</si>
  <si>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</si>
  <si>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</si>
  <si>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</si>
  <si>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</si>
  <si>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</si>
  <si>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</si>
  <si>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</si>
  <si>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</si>
  <si>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</si>
  <si>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</si>
  <si>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</si>
  <si>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</si>
  <si>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</si>
  <si>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</si>
  <si>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</si>
  <si>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</si>
  <si>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</si>
  <si>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</si>
  <si>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</si>
  <si>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</si>
  <si>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</si>
  <si>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</si>
  <si>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</si>
  <si>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</si>
  <si>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</si>
  <si>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</si>
  <si>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</si>
  <si>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</si>
  <si>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</si>
  <si>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</si>
  <si>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</si>
  <si>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</si>
  <si>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</si>
  <si>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</si>
  <si>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</si>
  <si>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</si>
  <si>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</si>
  <si>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</si>
  <si>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</si>
  <si>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</si>
  <si>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</si>
  <si>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</si>
  <si>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</si>
  <si>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</si>
  <si>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</si>
  <si>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</si>
  <si>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</si>
  <si>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</si>
  <si>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</si>
  <si>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</si>
  <si>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</si>
  <si>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</si>
  <si>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</si>
  <si>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</si>
  <si>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</si>
  <si>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</si>
  <si>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</si>
  <si>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</si>
  <si>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</si>
  <si>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</si>
  <si>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</si>
  <si>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</si>
  <si>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</si>
  <si>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</si>
  <si>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</si>
  <si>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</si>
  <si>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</si>
  <si>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</si>
  <si>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</si>
  <si>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</si>
  <si>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</si>
  <si>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</si>
  <si>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</si>
  <si>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</si>
  <si>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</si>
  <si>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</si>
  <si>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</si>
  <si>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</si>
  <si>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</si>
  <si>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</si>
  <si>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</si>
  <si>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</si>
  <si>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</si>
  <si>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</si>
  <si>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</si>
  <si>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</si>
  <si>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</si>
  <si>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</si>
  <si>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</si>
  <si>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</si>
  <si>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</si>
  <si>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</si>
  <si>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</si>
  <si>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</si>
  <si>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</si>
  <si>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</si>
  <si>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</si>
  <si>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</si>
  <si>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</si>
  <si>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</si>
  <si>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</si>
  <si>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</si>
  <si>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</si>
  <si>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</si>
  <si>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</si>
  <si>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</si>
  <si>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</si>
  <si>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</si>
  <si>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</si>
  <si>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</si>
  <si>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</si>
  <si>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</si>
  <si>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</si>
  <si>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</si>
  <si>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</si>
  <si>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</si>
  <si>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</si>
  <si>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</si>
  <si>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</si>
  <si>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</si>
  <si>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</si>
  <si>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</si>
  <si>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</si>
  <si>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</si>
  <si>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</si>
  <si>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</si>
  <si>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</si>
  <si>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</si>
  <si>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</si>
  <si>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</si>
  <si>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</si>
  <si>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</si>
  <si>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</si>
  <si>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</si>
  <si>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</si>
  <si>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</si>
  <si>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</si>
  <si>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</si>
  <si>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</si>
  <si>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</si>
  <si>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</si>
  <si>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</si>
  <si>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</si>
  <si>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</si>
  <si>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</si>
  <si>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</si>
  <si>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</si>
  <si>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</si>
  <si>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</si>
  <si>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</si>
  <si>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</si>
  <si>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</si>
  <si>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</si>
  <si>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</si>
  <si>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</si>
  <si>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</si>
  <si>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</si>
  <si>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</si>
  <si>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</si>
  <si>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</si>
  <si>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</si>
  <si>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</si>
  <si>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</si>
  <si>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</si>
  <si>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</si>
  <si>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</si>
  <si>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</si>
  <si>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</si>
  <si>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</si>
  <si>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</si>
  <si>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</si>
  <si>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</si>
  <si>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</si>
  <si>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</si>
  <si>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</si>
  <si>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</si>
  <si>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</si>
  <si>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</si>
  <si>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</si>
  <si>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</si>
  <si>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</si>
  <si>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</si>
  <si>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</si>
  <si>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</si>
  <si>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</si>
  <si>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</si>
  <si>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</si>
  <si>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</si>
  <si>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</si>
  <si>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</si>
  <si>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</si>
  <si>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</si>
  <si>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</si>
  <si>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</si>
  <si>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</si>
  <si>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</si>
  <si>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</si>
  <si>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</si>
  <si>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</si>
  <si>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</si>
  <si>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</si>
  <si>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</si>
  <si>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</si>
  <si>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</si>
  <si>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</si>
  <si>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</si>
  <si>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</si>
  <si>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</si>
  <si>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</si>
  <si>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</si>
  <si>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</si>
  <si>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</si>
  <si>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</si>
  <si>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</si>
  <si>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</si>
  <si>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</si>
  <si>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</si>
  <si>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</si>
  <si>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</si>
  <si>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</si>
  <si>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</si>
  <si>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</si>
  <si>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</si>
  <si>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</si>
  <si>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</si>
  <si>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</si>
  <si>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</si>
  <si>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</si>
  <si>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</si>
  <si>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</si>
  <si>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</si>
  <si>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</si>
  <si>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</si>
  <si>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</si>
  <si>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</si>
  <si>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</si>
  <si>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</si>
  <si>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</si>
  <si>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</si>
  <si>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</si>
  <si>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</si>
  <si>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</si>
  <si>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</si>
  <si>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</si>
  <si>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</si>
  <si>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</si>
  <si>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</si>
  <si>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</si>
  <si>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</si>
  <si>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</si>
  <si>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</si>
  <si>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</si>
  <si>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</si>
  <si>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</si>
  <si>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</si>
  <si>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</si>
  <si>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</si>
  <si>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</si>
  <si>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</si>
  <si>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</si>
  <si>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</si>
  <si>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</si>
  <si>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</si>
  <si>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</si>
  <si>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</si>
  <si>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</si>
  <si>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</si>
  <si>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</si>
  <si>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</si>
  <si>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</si>
  <si>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</si>
  <si>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</si>
  <si>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</si>
  <si>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</si>
  <si>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</si>
  <si>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</si>
  <si>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</si>
  <si>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</si>
  <si>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</si>
  <si>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</si>
  <si>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</si>
  <si>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</si>
  <si>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</si>
  <si>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</si>
  <si>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</si>
  <si>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</si>
  <si>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</si>
  <si>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</si>
  <si>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</si>
  <si>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</si>
  <si>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</si>
  <si>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</si>
  <si>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</si>
  <si>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</si>
  <si>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</si>
  <si>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</si>
  <si>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</si>
  <si>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</si>
  <si>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</si>
  <si>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</si>
  <si>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</si>
  <si>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</si>
  <si>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</si>
  <si>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</si>
  <si>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</si>
  <si>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</si>
  <si>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</si>
  <si>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</si>
  <si>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</si>
  <si>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</si>
  <si>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</si>
  <si>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</si>
  <si>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</si>
  <si>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</si>
  <si>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</si>
  <si>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</si>
  <si>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</si>
  <si>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</si>
  <si>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</si>
  <si>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</si>
  <si>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</si>
  <si>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</si>
  <si>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</si>
  <si>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</si>
  <si>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</si>
  <si>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</si>
  <si>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</si>
  <si>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</si>
  <si>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</si>
  <si>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医療法人財団岩井医療財団　稲波脊椎・関節病院</t>
    <phoneticPr fontId="3"/>
  </si>
  <si>
    <t>〒140-0002 品川区東品川３－１７－５</t>
    <phoneticPr fontId="3"/>
  </si>
  <si>
    <t>〇</t>
  </si>
  <si>
    <t>医療法人</t>
  </si>
  <si>
    <t>整形外科</t>
  </si>
  <si>
    <t>急性期一般入院料１</t>
  </si>
  <si>
    <t>ＤＰＣ病院ではない</t>
  </si>
  <si>
    <t>有</t>
  </si>
  <si>
    <t>看護必要度Ⅱ</t>
    <phoneticPr fontId="3"/>
  </si>
  <si>
    <t>３・４・５階病棟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</si>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</sst>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167</v>
      </c>
      <c r="K148" s="264" t="str">
        <f t="shared" si="3"/>
        <v/>
      </c>
      <c r="L148" s="117">
        <v>167</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9.5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34</v>
      </c>
      <c r="K269" s="81" t="str">
        <f t="shared" si="8"/>
        <v/>
      </c>
      <c r="L269" s="147">
        <v>34</v>
      </c>
    </row>
    <row r="270" spans="1:22" s="83" customFormat="1" ht="34.5" customHeight="1">
      <c r="A270" s="249" t="s">
        <v>725</v>
      </c>
      <c r="B270" s="120"/>
      <c r="C270" s="370"/>
      <c r="D270" s="370"/>
      <c r="E270" s="370"/>
      <c r="F270" s="370"/>
      <c r="G270" s="370" t="s">
        <v>148</v>
      </c>
      <c r="H270" s="370"/>
      <c r="I270" s="403"/>
      <c r="J270" s="266">
        <f t="shared" si="9"/>
        <v>4.4000000000000004</v>
      </c>
      <c r="K270" s="81" t="str">
        <f t="shared" si="8"/>
        <v/>
      </c>
      <c r="L270" s="148">
        <v>4.4000000000000004</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v>
      </c>
      <c r="K273" s="81" t="str">
        <f t="shared" si="8"/>
        <v/>
      </c>
      <c r="L273" s="147">
        <v>2</v>
      </c>
    </row>
    <row r="274" spans="1:12" s="83" customFormat="1" ht="34.5" customHeight="1">
      <c r="A274" s="249" t="s">
        <v>727</v>
      </c>
      <c r="B274" s="120"/>
      <c r="C274" s="371"/>
      <c r="D274" s="371"/>
      <c r="E274" s="371"/>
      <c r="F274" s="371"/>
      <c r="G274" s="370" t="s">
        <v>148</v>
      </c>
      <c r="H274" s="370"/>
      <c r="I274" s="403"/>
      <c r="J274" s="266">
        <f t="shared" si="9"/>
        <v>0.2</v>
      </c>
      <c r="K274" s="81" t="str">
        <f t="shared" si="8"/>
        <v/>
      </c>
      <c r="L274" s="148">
        <v>0.2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7</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9</v>
      </c>
      <c r="M297" s="147">
        <v>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7</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0.2</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3</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1</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1700</v>
      </c>
      <c r="K392" s="81" t="str">
        <f t="shared" ref="K392:K397" si="11">IF(OR(COUNTIF(L392:L392,"未確認")&gt;0,COUNTIF(L392:L392,"~*")&gt;0),"※","")</f>
        <v/>
      </c>
      <c r="L392" s="147">
        <v>1700</v>
      </c>
    </row>
    <row r="393" spans="1:22" s="83" customFormat="1" ht="34.5" customHeight="1">
      <c r="A393" s="249" t="s">
        <v>773</v>
      </c>
      <c r="B393" s="84"/>
      <c r="C393" s="369"/>
      <c r="D393" s="379"/>
      <c r="E393" s="319" t="s">
        <v>224</v>
      </c>
      <c r="F393" s="320"/>
      <c r="G393" s="320"/>
      <c r="H393" s="321"/>
      <c r="I393" s="342"/>
      <c r="J393" s="140">
        <f t="shared" si="10"/>
        <v>1628</v>
      </c>
      <c r="K393" s="81" t="str">
        <f t="shared" si="11"/>
        <v/>
      </c>
      <c r="L393" s="147">
        <v>1628</v>
      </c>
    </row>
    <row r="394" spans="1:22" s="83" customFormat="1" ht="34.5" customHeight="1">
      <c r="A394" s="250" t="s">
        <v>774</v>
      </c>
      <c r="B394" s="84"/>
      <c r="C394" s="369"/>
      <c r="D394" s="380"/>
      <c r="E394" s="319" t="s">
        <v>225</v>
      </c>
      <c r="F394" s="320"/>
      <c r="G394" s="320"/>
      <c r="H394" s="321"/>
      <c r="I394" s="342"/>
      <c r="J394" s="140">
        <f t="shared" si="10"/>
        <v>28</v>
      </c>
      <c r="K394" s="81" t="str">
        <f t="shared" si="11"/>
        <v/>
      </c>
      <c r="L394" s="147">
        <v>28</v>
      </c>
    </row>
    <row r="395" spans="1:22" s="83" customFormat="1" ht="34.5" customHeight="1">
      <c r="A395" s="250" t="s">
        <v>775</v>
      </c>
      <c r="B395" s="84"/>
      <c r="C395" s="369"/>
      <c r="D395" s="381"/>
      <c r="E395" s="319" t="s">
        <v>226</v>
      </c>
      <c r="F395" s="320"/>
      <c r="G395" s="320"/>
      <c r="H395" s="321"/>
      <c r="I395" s="342"/>
      <c r="J395" s="140">
        <f t="shared" si="10"/>
        <v>44</v>
      </c>
      <c r="K395" s="81" t="str">
        <f t="shared" si="11"/>
        <v/>
      </c>
      <c r="L395" s="147">
        <v>44</v>
      </c>
    </row>
    <row r="396" spans="1:22" s="83" customFormat="1" ht="34.5" customHeight="1">
      <c r="A396" s="250" t="s">
        <v>776</v>
      </c>
      <c r="B396" s="1"/>
      <c r="C396" s="369"/>
      <c r="D396" s="319" t="s">
        <v>227</v>
      </c>
      <c r="E396" s="320"/>
      <c r="F396" s="320"/>
      <c r="G396" s="320"/>
      <c r="H396" s="321"/>
      <c r="I396" s="342"/>
      <c r="J396" s="140">
        <f t="shared" si="10"/>
        <v>12403</v>
      </c>
      <c r="K396" s="81" t="str">
        <f t="shared" si="11"/>
        <v/>
      </c>
      <c r="L396" s="147">
        <v>12403</v>
      </c>
    </row>
    <row r="397" spans="1:22" s="83" customFormat="1" ht="34.5" customHeight="1">
      <c r="A397" s="250" t="s">
        <v>777</v>
      </c>
      <c r="B397" s="119"/>
      <c r="C397" s="369"/>
      <c r="D397" s="319" t="s">
        <v>228</v>
      </c>
      <c r="E397" s="320"/>
      <c r="F397" s="320"/>
      <c r="G397" s="320"/>
      <c r="H397" s="321"/>
      <c r="I397" s="343"/>
      <c r="J397" s="140">
        <f t="shared" si="10"/>
        <v>1700</v>
      </c>
      <c r="K397" s="81" t="str">
        <f t="shared" si="11"/>
        <v/>
      </c>
      <c r="L397" s="147">
        <v>1700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1700</v>
      </c>
      <c r="K405" s="81" t="str">
        <f t="shared" ref="K405:K422" si="13">IF(OR(COUNTIF(L405:L405,"未確認")&gt;0,COUNTIF(L405:L405,"~*")&gt;0),"※","")</f>
        <v/>
      </c>
      <c r="L405" s="147">
        <v>1700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1700</v>
      </c>
      <c r="K407" s="81" t="str">
        <f t="shared" si="13"/>
        <v/>
      </c>
      <c r="L407" s="147">
        <v>1700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1700</v>
      </c>
      <c r="K413" s="81" t="str">
        <f t="shared" si="13"/>
        <v/>
      </c>
      <c r="L413" s="147">
        <v>1700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1629</v>
      </c>
      <c r="K415" s="81" t="str">
        <f t="shared" si="13"/>
        <v/>
      </c>
      <c r="L415" s="147">
        <v>1629</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54</v>
      </c>
      <c r="K422" s="81" t="str">
        <f t="shared" si="13"/>
        <v/>
      </c>
      <c r="L422" s="147">
        <v>54</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1700</v>
      </c>
      <c r="K430" s="193" t="str">
        <f>IF(OR(COUNTIF(L430:L430,"未確認")&gt;0,COUNTIF(L430:L430,"~*")&gt;0),"※","")</f>
        <v/>
      </c>
      <c r="L430" s="147">
        <v>1700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9</v>
      </c>
      <c r="K431" s="193" t="str">
        <f>IF(OR(COUNTIF(L431:L431,"未確認")&gt;0,COUNTIF(L431:L431,"~*")&gt;0),"※","")</f>
        <v/>
      </c>
      <c r="L431" s="147">
        <v>9</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v>
      </c>
      <c r="K432" s="193" t="str">
        <f>IF(OR(COUNTIF(L432:L432,"未確認")&gt;0,COUNTIF(L432:L432,"~*")&gt;0),"※","")</f>
        <v/>
      </c>
      <c r="L432" s="147">
        <v>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1687</v>
      </c>
      <c r="K433" s="193" t="str">
        <f>IF(OR(COUNTIF(L433:L433,"未確認")&gt;0,COUNTIF(L433:L433,"~*")&gt;0),"※","")</f>
        <v/>
      </c>
      <c r="L433" s="147">
        <v>1687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134</v>
      </c>
      <c r="K468" s="201" t="str">
        <f t="shared" ref="K468:K475" si="15">IF(OR(COUNTIF(L468:L468,"未確認")&gt;0,COUNTIF(L468:L468,"*")&gt;0),"※","")</f>
        <v/>
      </c>
      <c r="L468" s="117">
        <v>134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153</v>
      </c>
      <c r="K470" s="201" t="str">
        <f t="shared" si="15"/>
        <v/>
      </c>
      <c r="L470" s="117">
        <v>153</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133</v>
      </c>
      <c r="K481" s="201" t="str">
        <f t="shared" si="17"/>
        <v/>
      </c>
      <c r="L481" s="117">
        <v>133</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v>
      </c>
      <c r="K482" s="201" t="str">
        <f t="shared" si="17"/>
        <v>※</v>
      </c>
      <c r="L482" s="117" t="s">
        <v>541</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152</v>
      </c>
      <c r="K483" s="201" t="str">
        <f t="shared" si="17"/>
        <v/>
      </c>
      <c r="L483" s="117">
        <v>152</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46.6</v>
      </c>
    </row>
    <row r="561" spans="1:12" s="91" customFormat="1" ht="34.5" customHeight="1">
      <c r="A561" s="251" t="s">
        <v>871</v>
      </c>
      <c r="B561" s="119"/>
      <c r="C561" s="209"/>
      <c r="D561" s="330" t="s">
        <v>377</v>
      </c>
      <c r="E561" s="341"/>
      <c r="F561" s="341"/>
      <c r="G561" s="341"/>
      <c r="H561" s="331"/>
      <c r="I561" s="342"/>
      <c r="J561" s="207"/>
      <c r="K561" s="210"/>
      <c r="L561" s="211">
        <v>30.7</v>
      </c>
    </row>
    <row r="562" spans="1:12" s="91" customFormat="1" ht="34.5" customHeight="1">
      <c r="A562" s="251" t="s">
        <v>872</v>
      </c>
      <c r="B562" s="119"/>
      <c r="C562" s="209"/>
      <c r="D562" s="330" t="s">
        <v>992</v>
      </c>
      <c r="E562" s="341"/>
      <c r="F562" s="341"/>
      <c r="G562" s="341"/>
      <c r="H562" s="331"/>
      <c r="I562" s="342"/>
      <c r="J562" s="207"/>
      <c r="K562" s="210"/>
      <c r="L562" s="211">
        <v>16.100000000000001</v>
      </c>
    </row>
    <row r="563" spans="1:12" s="91" customFormat="1" ht="34.5" customHeight="1">
      <c r="A563" s="251" t="s">
        <v>873</v>
      </c>
      <c r="B563" s="119"/>
      <c r="C563" s="209"/>
      <c r="D563" s="330" t="s">
        <v>379</v>
      </c>
      <c r="E563" s="341"/>
      <c r="F563" s="341"/>
      <c r="G563" s="341"/>
      <c r="H563" s="331"/>
      <c r="I563" s="342"/>
      <c r="J563" s="207"/>
      <c r="K563" s="210"/>
      <c r="L563" s="211">
        <v>25.5</v>
      </c>
    </row>
    <row r="564" spans="1:12" s="91" customFormat="1" ht="34.5" customHeight="1">
      <c r="A564" s="251" t="s">
        <v>874</v>
      </c>
      <c r="B564" s="119"/>
      <c r="C564" s="209"/>
      <c r="D564" s="330" t="s">
        <v>380</v>
      </c>
      <c r="E564" s="341"/>
      <c r="F564" s="341"/>
      <c r="G564" s="341"/>
      <c r="H564" s="331"/>
      <c r="I564" s="342"/>
      <c r="J564" s="207"/>
      <c r="K564" s="210"/>
      <c r="L564" s="211">
        <v>43.9</v>
      </c>
    </row>
    <row r="565" spans="1:12" s="91" customFormat="1" ht="34.5" customHeight="1">
      <c r="A565" s="251" t="s">
        <v>875</v>
      </c>
      <c r="B565" s="119"/>
      <c r="C565" s="280"/>
      <c r="D565" s="330" t="s">
        <v>869</v>
      </c>
      <c r="E565" s="341"/>
      <c r="F565" s="341"/>
      <c r="G565" s="341"/>
      <c r="H565" s="331"/>
      <c r="I565" s="342"/>
      <c r="J565" s="207"/>
      <c r="K565" s="210"/>
      <c r="L565" s="211">
        <v>0.2</v>
      </c>
    </row>
    <row r="566" spans="1:12" s="91" customFormat="1" ht="34.5" customHeight="1">
      <c r="A566" s="251" t="s">
        <v>876</v>
      </c>
      <c r="B566" s="119"/>
      <c r="C566" s="284"/>
      <c r="D566" s="330" t="s">
        <v>993</v>
      </c>
      <c r="E566" s="341"/>
      <c r="F566" s="341"/>
      <c r="G566" s="341"/>
      <c r="H566" s="331"/>
      <c r="I566" s="342"/>
      <c r="J566" s="213"/>
      <c r="K566" s="214"/>
      <c r="L566" s="211">
        <v>55.5</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126</v>
      </c>
      <c r="K622" s="201" t="str">
        <f t="shared" si="28"/>
        <v/>
      </c>
      <c r="L622" s="117">
        <v>126</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12</v>
      </c>
      <c r="K633" s="201" t="str">
        <f t="shared" si="30"/>
        <v/>
      </c>
      <c r="L633" s="117">
        <v>12</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107</v>
      </c>
      <c r="K635" s="201" t="str">
        <f t="shared" si="30"/>
        <v/>
      </c>
      <c r="L635" s="117">
        <v>107</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149</v>
      </c>
      <c r="K646" s="201" t="str">
        <f t="shared" ref="K646:K660" si="32">IF(OR(COUNTIF(L646:L646,"未確認")&gt;0,COUNTIF(L646:L646,"*")&gt;0),"※","")</f>
        <v/>
      </c>
      <c r="L646" s="117">
        <v>149</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149</v>
      </c>
      <c r="K650" s="201" t="str">
        <f t="shared" si="32"/>
        <v/>
      </c>
      <c r="L650" s="117">
        <v>149</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149</v>
      </c>
      <c r="K655" s="201" t="str">
        <f t="shared" si="32"/>
        <v/>
      </c>
      <c r="L655" s="117">
        <v>149</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149</v>
      </c>
      <c r="K657" s="201" t="str">
        <f t="shared" si="32"/>
        <v/>
      </c>
      <c r="L657" s="117">
        <v>149</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0</v>
      </c>
    </row>
    <row r="674" spans="1:22" s="115" customFormat="1" ht="34.5" customHeight="1">
      <c r="A674" s="251" t="s">
        <v>957</v>
      </c>
      <c r="B674" s="84"/>
      <c r="C674" s="288"/>
      <c r="D674" s="290"/>
      <c r="E674" s="316" t="s">
        <v>1004</v>
      </c>
      <c r="F674" s="317"/>
      <c r="G674" s="317"/>
      <c r="H674" s="318"/>
      <c r="I674" s="332"/>
      <c r="J674" s="223"/>
      <c r="K674" s="224"/>
      <c r="L674" s="300">
        <v>0</v>
      </c>
    </row>
    <row r="675" spans="1:22" s="83" customFormat="1" ht="56.1" customHeight="1">
      <c r="A675" s="251" t="s">
        <v>958</v>
      </c>
      <c r="B675" s="84"/>
      <c r="C675" s="316" t="s">
        <v>1005</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11C0290-66B3-4B02-993F-3D6418E1471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2019-12-23T00:38:50Z</dcterms:modified>
</cp:coreProperties>
</file>