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5EB100D-B33A-44BB-A690-99064760D91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<sst xmlns="http://schemas.openxmlformats.org/spreadsheetml/2006/main" count="3496" uniqueCount="1061">
  <si>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</si>
  <si>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</si>
  <si>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</si>
  <si>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</si>
  <si>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</si>
  <si>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</si>
  <si>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</si>
  <si>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</si>
  <si>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</si>
  <si>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</si>
  <si>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</si>
  <si>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</si>
  <si>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</si>
  <si>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</si>
  <si>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</si>
  <si>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</si>
  <si>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</si>
  <si>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</si>
  <si>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</si>
  <si>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</si>
  <si>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</si>
  <si>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</si>
  <si>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</si>
  <si>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</si>
  <si>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</si>
  <si>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</si>
  <si>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</si>
  <si>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</si>
  <si>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</si>
  <si>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</si>
  <si>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</si>
  <si>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</si>
  <si>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</si>
  <si>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</si>
  <si>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</si>
  <si>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</si>
  <si>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</si>
  <si>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</si>
  <si>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</si>
  <si>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</si>
  <si>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</si>
  <si>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</si>
  <si>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</si>
  <si>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</si>
  <si>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</si>
  <si>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</si>
  <si>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</si>
  <si>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</si>
  <si>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</si>
  <si>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</si>
  <si>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</si>
  <si>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</si>
  <si>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</si>
  <si>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</si>
  <si>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</si>
  <si>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</si>
  <si>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</si>
  <si>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</si>
  <si>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</si>
  <si>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</si>
  <si>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</si>
  <si>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</si>
  <si>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</si>
  <si>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</si>
  <si>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</si>
  <si>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</si>
  <si>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</si>
  <si>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</si>
  <si>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</si>
  <si>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</si>
  <si>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</si>
  <si>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</si>
  <si>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</si>
  <si>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</si>
  <si>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</si>
  <si>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</si>
  <si>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</si>
  <si>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</si>
  <si>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</si>
  <si>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</si>
  <si>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</si>
  <si>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</si>
  <si>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</si>
  <si>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</si>
  <si>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</si>
  <si>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</si>
  <si>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</si>
  <si>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</si>
  <si>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</si>
  <si>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</si>
  <si>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</si>
  <si>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</si>
  <si>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</si>
  <si>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</si>
  <si>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</si>
  <si>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</si>
  <si>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</si>
  <si>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</si>
  <si>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</si>
  <si>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</si>
  <si>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</si>
  <si>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</si>
  <si>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</si>
  <si>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</si>
  <si>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</si>
  <si>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</si>
  <si>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</si>
  <si>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</si>
  <si>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</si>
  <si>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</si>
  <si>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</si>
  <si>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</si>
  <si>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</si>
  <si>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</si>
  <si>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</si>
  <si>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</si>
  <si>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</si>
  <si>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</si>
  <si>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</si>
  <si>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</si>
  <si>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</si>
  <si>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</si>
  <si>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</si>
  <si>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</si>
  <si>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</si>
  <si>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</si>
  <si>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</si>
  <si>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</si>
  <si>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</si>
  <si>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</si>
  <si>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</si>
  <si>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</si>
  <si>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</si>
  <si>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</si>
  <si>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</si>
  <si>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</si>
  <si>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</si>
  <si>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</si>
  <si>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</si>
  <si>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</si>
  <si>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</si>
  <si>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</si>
  <si>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</si>
  <si>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</si>
  <si>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</si>
  <si>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</si>
  <si>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</si>
  <si>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</si>
  <si>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</si>
  <si>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</si>
  <si>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</si>
  <si>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</si>
  <si>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</si>
  <si>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</si>
  <si>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</si>
  <si>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</si>
  <si>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</si>
  <si>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</si>
  <si>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</si>
  <si>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</si>
  <si>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</si>
  <si>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</si>
  <si>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</si>
  <si>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</si>
  <si>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</si>
  <si>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</si>
  <si>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</si>
  <si>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</si>
  <si>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</si>
  <si>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</si>
  <si>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</si>
  <si>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</si>
  <si>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</si>
  <si>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</si>
  <si>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</si>
  <si>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</si>
  <si>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</si>
  <si>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</si>
  <si>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</si>
  <si>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</si>
  <si>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</si>
  <si>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</si>
  <si>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</si>
  <si>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</si>
  <si>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</si>
  <si>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</si>
  <si>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</si>
  <si>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</si>
  <si>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</si>
  <si>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</si>
  <si>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</si>
  <si>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</si>
  <si>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</si>
  <si>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</si>
  <si>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</si>
  <si>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</si>
  <si>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</si>
  <si>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</si>
  <si>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</si>
  <si>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</si>
  <si>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</si>
  <si>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</si>
  <si>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</si>
  <si>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</si>
  <si>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</si>
  <si>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</si>
  <si>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</si>
  <si>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</si>
  <si>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</si>
  <si>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</si>
  <si>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</si>
  <si>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</si>
  <si>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</si>
  <si>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</si>
  <si>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</si>
  <si>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</si>
  <si>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</si>
  <si>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</si>
  <si>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</si>
  <si>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</si>
  <si>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</si>
  <si>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</si>
  <si>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</si>
  <si>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</si>
  <si>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</si>
  <si>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</si>
  <si>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</si>
  <si>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</si>
  <si>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</si>
  <si>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</si>
  <si>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</si>
  <si>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</si>
  <si>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</si>
  <si>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</si>
  <si>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</si>
  <si>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</si>
  <si>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</si>
  <si>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</si>
  <si>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</si>
  <si>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</si>
  <si>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</si>
  <si>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</si>
  <si>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</si>
  <si>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</si>
  <si>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</si>
  <si>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</si>
  <si>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</si>
  <si>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</si>
  <si>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</si>
  <si>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</si>
  <si>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</si>
  <si>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</si>
  <si>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</si>
  <si>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</si>
  <si>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</si>
  <si>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</si>
  <si>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</si>
  <si>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</si>
  <si>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</si>
  <si>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</si>
  <si>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</si>
  <si>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</si>
  <si>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</si>
  <si>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</si>
  <si>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</si>
  <si>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</si>
  <si>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</si>
  <si>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</si>
  <si>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</si>
  <si>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</si>
  <si>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</si>
  <si>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</si>
  <si>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</si>
  <si>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</si>
  <si>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</si>
  <si>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</si>
  <si>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</si>
  <si>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</si>
  <si>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</si>
  <si>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</si>
  <si>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</si>
  <si>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</si>
  <si>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</si>
  <si>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</si>
  <si>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</si>
  <si>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</si>
  <si>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</si>
  <si>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</si>
  <si>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</si>
  <si>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</si>
  <si>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</si>
  <si>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</si>
  <si>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</si>
  <si>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</si>
  <si>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</si>
  <si>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</si>
  <si>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</si>
  <si>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</si>
  <si>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</si>
  <si>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</si>
  <si>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</si>
  <si>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</si>
  <si>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</si>
  <si>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</si>
  <si>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</si>
  <si>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</si>
  <si>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</si>
  <si>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</si>
  <si>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</si>
  <si>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</si>
  <si>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</si>
  <si>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</si>
  <si>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</si>
  <si>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</si>
  <si>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</si>
  <si>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</si>
  <si>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</si>
  <si>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</si>
  <si>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</si>
  <si>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</si>
  <si>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</si>
  <si>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</si>
  <si>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</si>
  <si>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</si>
  <si>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</si>
  <si>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</si>
  <si>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</si>
  <si>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</si>
  <si>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</si>
  <si>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</si>
  <si>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</si>
  <si>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</si>
  <si>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</si>
  <si>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</si>
  <si>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</si>
  <si>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</si>
  <si>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</si>
  <si>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</si>
  <si>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</si>
  <si>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</si>
  <si>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</si>
  <si>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</si>
  <si>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</si>
  <si>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</si>
  <si>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</si>
  <si>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</si>
  <si>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</si>
  <si>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</si>
  <si>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</si>
  <si>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</si>
  <si>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</si>
  <si>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</si>
  <si>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</si>
  <si>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</si>
  <si>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</si>
  <si>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</si>
  <si>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</si>
  <si>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</si>
  <si>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</si>
  <si>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</si>
  <si>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</si>
  <si>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</si>
  <si>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</si>
  <si>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</si>
  <si>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</si>
  <si>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</si>
  <si>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</si>
  <si>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</si>
  <si>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</si>
  <si>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</si>
  <si>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</si>
  <si>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</si>
  <si>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</si>
  <si>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</si>
  <si>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</si>
  <si>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</si>
  <si>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</si>
  <si>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</si>
  <si>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</si>
  <si>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</si>
  <si>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</si>
  <si>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</si>
  <si>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</si>
  <si>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</si>
  <si>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</si>
  <si>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</si>
  <si>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</si>
  <si>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</si>
  <si>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</si>
  <si>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</si>
  <si>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</si>
  <si>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</si>
  <si>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</si>
  <si>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</si>
  <si>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</si>
  <si>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</si>
  <si>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</si>
  <si>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</si>
  <si>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</si>
  <si>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</si>
  <si>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</si>
  <si>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</si>
  <si>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</si>
  <si>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</si>
  <si>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</si>
  <si>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</si>
  <si>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</si>
  <si>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</si>
  <si>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</si>
  <si>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</si>
  <si>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</si>
  <si>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</si>
  <si>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</si>
  <si>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</si>
  <si>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</si>
  <si>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</si>
  <si>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</si>
  <si>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</si>
  <si>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</si>
  <si>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</si>
  <si>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</si>
  <si>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</si>
  <si>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</si>
  <si>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</si>
  <si>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</si>
  <si>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</si>
  <si>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</si>
  <si>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</si>
  <si>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</si>
  <si>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</si>
  <si>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</si>
  <si>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</si>
  <si>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</si>
  <si>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</si>
  <si>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</si>
  <si>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</si>
  <si>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</si>
  <si>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</si>
  <si>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</si>
  <si>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</si>
  <si>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</si>
  <si>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</si>
  <si>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</si>
  <si>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</si>
  <si>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</si>
  <si>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</si>
  <si>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</si>
  <si>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</si>
  <si>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</si>
  <si>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</si>
  <si>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</si>
  <si>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</si>
  <si>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</si>
  <si>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</si>
  <si>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</si>
  <si>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</si>
  <si>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</si>
  <si>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</si>
  <si>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</si>
  <si>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</si>
  <si>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</si>
  <si>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</si>
  <si>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</si>
  <si>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</si>
  <si>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</si>
  <si>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</si>
  <si>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</si>
  <si>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</si>
  <si>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</si>
  <si>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</si>
  <si>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</si>
  <si>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</si>
  <si>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</si>
  <si>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</si>
  <si>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</si>
  <si>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</si>
  <si>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</si>
  <si>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</si>
  <si>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</si>
  <si>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</si>
  <si>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</si>
  <si>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</si>
  <si>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</si>
  <si>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</si>
  <si>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</si>
  <si>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</si>
  <si>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</si>
  <si>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</si>
  <si>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</si>
  <si>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</si>
  <si>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</si>
  <si>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</si>
  <si>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</si>
  <si>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</si>
  <si>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</si>
  <si>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</si>
  <si>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</si>
  <si>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</si>
  <si>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</si>
  <si>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</si>
  <si>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</si>
  <si>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</si>
  <si>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</si>
  <si>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</si>
  <si>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</si>
  <si>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</si>
  <si>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</si>
  <si>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</si>
  <si>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</si>
  <si>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</si>
  <si>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</si>
  <si>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</si>
  <si>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</si>
  <si>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</si>
  <si>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</si>
  <si>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</si>
  <si>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</si>
  <si>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</si>
  <si>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</si>
  <si>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</si>
  <si>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</si>
  <si>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</si>
  <si>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</si>
  <si>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</si>
  <si>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</si>
  <si>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</si>
  <si>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</si>
  <si>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</si>
  <si>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</si>
  <si>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</si>
  <si>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</si>
  <si>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</si>
  <si>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</si>
  <si>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</si>
  <si>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</si>
  <si>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</si>
  <si>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</si>
  <si>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</si>
  <si>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</si>
  <si>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</si>
  <si>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</si>
  <si>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</si>
  <si>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</si>
  <si>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</si>
  <si>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</si>
  <si>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</si>
  <si>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</si>
  <si>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</si>
  <si>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</si>
  <si>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</si>
  <si>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</si>
  <si>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</si>
  <si>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</si>
  <si>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</si>
  <si>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</si>
  <si>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</si>
  <si>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</si>
  <si>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</si>
  <si>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</si>
  <si>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</si>
  <si>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</si>
  <si>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</si>
  <si>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</si>
  <si>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</si>
  <si>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</si>
  <si>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</si>
  <si>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</si>
  <si>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</si>
  <si>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</si>
  <si>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</si>
  <si>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</si>
  <si>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</si>
  <si>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</si>
  <si>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</si>
  <si>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</si>
  <si>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</si>
  <si>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</si>
  <si>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</si>
  <si>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</si>
  <si>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</si>
  <si>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</si>
  <si>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</si>
  <si>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</si>
  <si>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</si>
  <si>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</si>
  <si>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</si>
  <si>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</si>
  <si>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</si>
  <si>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</si>
  <si>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</si>
  <si>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</si>
  <si>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</si>
  <si>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</si>
  <si>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</si>
  <si>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</si>
  <si>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</si>
  <si>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</si>
  <si>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</si>
  <si>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</si>
  <si>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</si>
  <si>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</si>
  <si>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</si>
  <si>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</si>
  <si>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</si>
  <si>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</si>
  <si>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</si>
  <si>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</si>
  <si>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</si>
  <si>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</si>
  <si>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</si>
  <si>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</si>
  <si>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</si>
  <si>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</si>
  <si>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</si>
  <si>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</si>
  <si>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</si>
  <si>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</si>
  <si>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</si>
  <si>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</si>
  <si>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</si>
  <si>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</si>
  <si>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</si>
  <si>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</si>
  <si>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</si>
  <si>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</si>
  <si>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</si>
  <si>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</si>
  <si>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</si>
  <si>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</si>
  <si>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</si>
  <si>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</si>
  <si>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</si>
  <si>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</si>
  <si>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</si>
  <si>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</si>
  <si>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</si>
  <si>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</si>
  <si>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</si>
  <si>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</si>
  <si>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</si>
  <si>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</si>
  <si>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</si>
  <si>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</si>
  <si>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</si>
  <si>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</si>
  <si>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</si>
  <si>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</si>
  <si>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</si>
  <si>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</si>
  <si>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</si>
  <si>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</si>
  <si>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</si>
  <si>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</si>
  <si>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</si>
  <si>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</si>
  <si>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</si>
  <si>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</si>
  <si>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</si>
  <si>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</si>
  <si>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</si>
  <si>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</si>
  <si>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</si>
  <si>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</si>
  <si>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</si>
  <si>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</si>
  <si>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</si>
  <si>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</si>
  <si>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</si>
  <si>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</si>
  <si>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</si>
  <si>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</si>
  <si>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</si>
  <si>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</si>
  <si>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</si>
  <si>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</si>
  <si>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</si>
  <si>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</si>
  <si>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</si>
  <si>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</si>
  <si>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</si>
  <si>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</si>
  <si>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</si>
  <si>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</si>
  <si>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</si>
  <si>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</si>
  <si>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</si>
  <si>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</si>
  <si>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</si>
  <si>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</si>
  <si>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</si>
  <si>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</si>
  <si>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</si>
  <si>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</si>
  <si>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</si>
  <si>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</si>
  <si>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</si>
  <si>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</si>
  <si>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</si>
  <si>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</si>
  <si>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</si>
  <si>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</si>
  <si>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</si>
  <si>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</si>
  <si>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</si>
  <si>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</si>
  <si>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</si>
  <si>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</si>
  <si>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</si>
  <si>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</si>
  <si>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</si>
  <si>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</si>
  <si>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</si>
  <si>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</si>
  <si>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</si>
  <si>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</si>
  <si>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</si>
  <si>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</si>
  <si>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</si>
  <si>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</si>
  <si>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</si>
  <si>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</si>
  <si>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</si>
  <si>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</si>
  <si>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</si>
  <si>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</si>
  <si>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</si>
  <si>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</si>
  <si>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</si>
  <si>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</si>
  <si>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</si>
  <si>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</si>
  <si>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</si>
  <si>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</si>
  <si>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</si>
  <si>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</si>
  <si>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</si>
  <si>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</si>
  <si>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</si>
  <si>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</si>
  <si>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</si>
  <si>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</si>
  <si>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</si>
  <si>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</si>
  <si>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</si>
  <si>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</si>
  <si>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</si>
  <si>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</si>
  <si>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</si>
  <si>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</si>
  <si>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</si>
  <si>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</si>
  <si>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</si>
  <si>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</si>
  <si>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</si>
  <si>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</si>
  <si>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</si>
  <si>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</si>
  <si>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</si>
  <si>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</si>
  <si>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</si>
  <si>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</si>
  <si>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</si>
  <si>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</si>
  <si>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</si>
  <si>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</si>
  <si>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</si>
  <si>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</si>
  <si>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</si>
  <si>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</si>
  <si>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</si>
  <si>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</si>
  <si>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</si>
  <si>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</si>
  <si>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</si>
  <si>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</si>
  <si>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</si>
  <si>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</si>
  <si>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</si>
  <si>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</si>
  <si>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</si>
  <si>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</si>
  <si>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</si>
  <si>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</si>
  <si>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</si>
  <si>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</si>
  <si>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</si>
  <si>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</si>
  <si>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</si>
  <si>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</si>
  <si>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</si>
  <si>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</si>
  <si>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</si>
  <si>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</si>
  <si>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</si>
  <si>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</si>
  <si>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</si>
  <si>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</si>
  <si>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</si>
  <si>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</si>
  <si>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</si>
  <si>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</si>
  <si>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</si>
  <si>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</si>
  <si>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</si>
  <si>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</si>
  <si>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</si>
  <si>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</si>
  <si>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</si>
  <si>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</si>
  <si>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</si>
  <si>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</si>
  <si>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</si>
  <si>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</si>
  <si>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</si>
  <si>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</si>
  <si>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</si>
  <si>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</si>
  <si>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</si>
  <si>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</si>
  <si>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</si>
  <si>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</si>
  <si>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</si>
  <si>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</si>
  <si>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</si>
  <si>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</si>
  <si>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</si>
  <si>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</si>
  <si>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</si>
  <si>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</si>
  <si>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</si>
  <si>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</si>
  <si>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</si>
  <si>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</si>
  <si>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</si>
  <si>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</si>
  <si>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</si>
  <si>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</si>
  <si>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</si>
  <si>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</si>
  <si>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</si>
  <si>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</si>
  <si>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</si>
  <si>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</si>
  <si>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</si>
  <si>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</si>
  <si>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</si>
  <si>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</si>
  <si>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</si>
  <si>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</si>
  <si>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</si>
  <si>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</si>
  <si>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</si>
  <si>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</si>
  <si>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</si>
  <si>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</si>
  <si>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</si>
  <si>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</si>
  <si>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</si>
  <si>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</si>
  <si>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</si>
  <si>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</si>
  <si>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</si>
  <si>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</si>
  <si>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</si>
  <si>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</si>
  <si>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</si>
  <si>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</si>
  <si>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</si>
  <si>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</si>
  <si>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</si>
  <si>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</si>
  <si>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</si>
  <si>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</si>
  <si>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</si>
  <si>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</si>
  <si>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</si>
  <si>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</si>
  <si>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</si>
  <si>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</si>
  <si>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</si>
  <si>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</si>
  <si>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</si>
  <si>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</si>
  <si>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</si>
  <si>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</si>
  <si>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</si>
  <si>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</si>
  <si>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</si>
  <si>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</si>
  <si>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</si>
  <si>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</si>
  <si>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</si>
  <si>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</si>
  <si>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</si>
  <si>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</si>
  <si>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</si>
  <si>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</si>
  <si>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</si>
  <si>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</si>
  <si>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</si>
  <si>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</si>
  <si>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</si>
  <si>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</si>
  <si>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</si>
  <si>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</si>
  <si>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</si>
  <si>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</si>
  <si>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</si>
  <si>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</si>
  <si>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</si>
  <si>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</si>
  <si>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</si>
  <si>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</si>
  <si>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</si>
  <si>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</si>
  <si>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</si>
  <si>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</si>
  <si>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</si>
  <si>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</si>
  <si>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</si>
  <si>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</si>
  <si>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</si>
  <si>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</si>
  <si>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</si>
  <si>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</si>
  <si>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</si>
  <si>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</si>
  <si>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</si>
  <si>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</si>
  <si>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</si>
  <si>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</si>
  <si>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</si>
  <si>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</si>
  <si>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</si>
  <si>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</si>
  <si>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</si>
  <si>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</si>
  <si>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</si>
  <si>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</si>
  <si>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</si>
  <si>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</si>
  <si>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</si>
  <si>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</si>
  <si>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</si>
  <si>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</si>
  <si>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</si>
  <si>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</si>
  <si>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</si>
  <si>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</si>
  <si>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</si>
  <si>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</si>
  <si>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</si>
  <si>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</si>
  <si>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</si>
  <si>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</si>
  <si>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</si>
  <si>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</si>
  <si>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</si>
  <si>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</si>
  <si>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</si>
  <si>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</si>
  <si>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</si>
  <si>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</si>
  <si>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</si>
  <si>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</si>
  <si>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</si>
  <si>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</si>
  <si>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</si>
  <si>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</si>
  <si>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</si>
  <si>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</si>
  <si>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</si>
  <si>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</si>
  <si>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</si>
  <si>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</si>
  <si>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</si>
  <si>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</si>
  <si>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</si>
  <si>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</si>
  <si>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</si>
  <si>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</si>
  <si>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</si>
  <si>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</si>
  <si>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</si>
  <si>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</si>
  <si>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</si>
  <si>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</si>
  <si>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</si>
  <si>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</si>
  <si>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</si>
  <si>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</si>
  <si>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</si>
  <si>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</si>
  <si>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</si>
  <si>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</si>
  <si>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</si>
  <si>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</si>
  <si>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</si>
  <si>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</si>
  <si>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</si>
  <si>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</si>
  <si>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</si>
  <si>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</si>
  <si>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</si>
  <si>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</si>
  <si>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</si>
  <si>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</si>
  <si>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</si>
  <si>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</si>
  <si>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</si>
  <si>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</si>
  <si>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</si>
  <si>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</si>
  <si>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</si>
  <si>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</si>
  <si>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</si>
  <si>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</si>
  <si>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</si>
  <si>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</si>
  <si>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</si>
  <si>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</si>
  <si>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</si>
  <si>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</si>
  <si>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</si>
  <si>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</si>
  <si>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</si>
  <si>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</si>
  <si>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</si>
  <si>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</si>
  <si>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</si>
  <si>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</si>
  <si>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</si>
  <si>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</si>
  <si>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</si>
  <si>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</si>
  <si>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</si>
  <si>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</si>
  <si>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</si>
  <si>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医療法人社団慶泉会　町田慶泉病院</t>
    <phoneticPr fontId="3"/>
  </si>
  <si>
    <t>〒194-0003 町田市小川１５４６番地２</t>
    <phoneticPr fontId="3"/>
  </si>
  <si>
    <t>〇</t>
  </si>
  <si>
    <t>医療法人</t>
  </si>
  <si>
    <t>複数の診療科で活用</t>
  </si>
  <si>
    <t>内科</t>
  </si>
  <si>
    <t>整形外科</t>
  </si>
  <si>
    <t>外科</t>
  </si>
  <si>
    <t>ＤＰＣ病院ではない</t>
  </si>
  <si>
    <t>看護必要度Ⅰ</t>
    <phoneticPr fontId="3"/>
  </si>
  <si>
    <t>一般病棟</t>
  </si>
  <si>
    <t>急性期機能</t>
  </si>
  <si>
    <t>脳神経外科</t>
  </si>
  <si>
    <t>神経内科</t>
  </si>
  <si>
    <t>回復期ﾘﾊﾋﾞﾘﾃｰｼｮﾝ病棟入院料１</t>
  </si>
  <si>
    <t>-</t>
    <phoneticPr fontId="3"/>
  </si>
  <si>
    <t>体制強化加算１の届出有り</t>
  </si>
  <si>
    <t>回復期病棟</t>
  </si>
  <si>
    <t>回復期機能</t>
  </si>
  <si>
    <t>腎臓内科</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</si>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</sst>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8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1038</v>
      </c>
      <c r="C2" s="238"/>
      <c r="D2" s="238"/>
      <c r="E2" s="238"/>
      <c r="F2" s="238"/>
      <c r="G2" s="238"/>
      <c r="H2" s="9"/>
      <c r="R2" s="8"/>
      <c r="S2" s="8"/>
      <c r="T2" s="8"/>
      <c r="U2" s="8"/>
      <c r="V2" s="8"/>
    </row>
    <row r="3" spans="1:22">
      <c r="A3" s="243"/>
      <c r="B3" s="273" t="s">
        <v>1039</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1011</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1012</v>
      </c>
      <c r="J9" s="424"/>
      <c r="K9" s="424"/>
      <c r="L9" s="276" t="s">
        <v>1048</v>
      </c>
      <c r="M9" s="282" t="s">
        <v>1048</v>
      </c>
      <c r="N9" s="282" t="s">
        <v>1055</v>
      </c>
      <c r="O9" s="282" t="s">
        <v>1055</v>
      </c>
      <c r="P9" s="282" t="s">
        <v>1059</v>
      </c>
      <c r="Q9" s="282" t="s">
        <v>1059</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1040</v>
      </c>
      <c r="M11" s="25" t="s">
        <v>1040</v>
      </c>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t="s">
        <v>1040</v>
      </c>
      <c r="O12" s="29" t="s">
        <v>1040</v>
      </c>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t="s">
        <v>1040</v>
      </c>
      <c r="Q13" s="28" t="s">
        <v>1040</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1014</v>
      </c>
      <c r="J22" s="315"/>
      <c r="K22" s="316"/>
      <c r="L22" s="277" t="s">
        <v>1048</v>
      </c>
      <c r="M22" s="282" t="s">
        <v>1048</v>
      </c>
      <c r="N22" s="282" t="s">
        <v>1055</v>
      </c>
      <c r="O22" s="282" t="s">
        <v>1055</v>
      </c>
      <c r="P22" s="282" t="s">
        <v>1059</v>
      </c>
      <c r="Q22" s="282" t="s">
        <v>1059</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1040</v>
      </c>
      <c r="M24" s="25" t="s">
        <v>1040</v>
      </c>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t="s">
        <v>1040</v>
      </c>
      <c r="O25" s="29" t="s">
        <v>1040</v>
      </c>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t="s">
        <v>1040</v>
      </c>
      <c r="Q26" s="28" t="s">
        <v>1040</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1016</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1015</v>
      </c>
      <c r="J35" s="315"/>
      <c r="K35" s="316"/>
      <c r="L35" s="277" t="s">
        <v>1048</v>
      </c>
      <c r="M35" s="282" t="s">
        <v>1048</v>
      </c>
      <c r="N35" s="282" t="s">
        <v>1055</v>
      </c>
      <c r="O35" s="282" t="s">
        <v>1055</v>
      </c>
      <c r="P35" s="282" t="s">
        <v>1059</v>
      </c>
      <c r="Q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1014</v>
      </c>
      <c r="J44" s="312"/>
      <c r="K44" s="313"/>
      <c r="L44" s="277" t="s">
        <v>1048</v>
      </c>
      <c r="M44" s="282" t="s">
        <v>1048</v>
      </c>
      <c r="N44" s="282" t="s">
        <v>1055</v>
      </c>
      <c r="O44" s="282" t="s">
        <v>1055</v>
      </c>
      <c r="P44" s="282" t="s">
        <v>1059</v>
      </c>
      <c r="Q44" s="282" t="s">
        <v>1059</v>
      </c>
    </row>
    <row r="45" spans="1:22" s="21" customFormat="1" ht="34.5" customHeight="1">
      <c r="A45" s="278" t="s">
        <v>985</v>
      </c>
      <c r="B45" s="17"/>
      <c r="C45" s="19"/>
      <c r="D45" s="19"/>
      <c r="E45" s="19"/>
      <c r="F45" s="19"/>
      <c r="G45" s="19"/>
      <c r="H45" s="20"/>
      <c r="I45" s="306" t="s">
        <v>2</v>
      </c>
      <c r="J45" s="307"/>
      <c r="K45" s="308"/>
      <c r="L45" s="25"/>
      <c r="M45" s="25"/>
      <c r="N45" s="25"/>
      <c r="O45" s="25"/>
      <c r="P45" s="25"/>
      <c r="Q45" s="25"/>
    </row>
    <row r="46" spans="1:22" s="21" customFormat="1" ht="34.5" customHeight="1">
      <c r="A46" s="278" t="s">
        <v>985</v>
      </c>
      <c r="B46" s="24"/>
      <c r="C46" s="19"/>
      <c r="D46" s="19"/>
      <c r="E46" s="19"/>
      <c r="F46" s="19"/>
      <c r="G46" s="19"/>
      <c r="H46" s="20"/>
      <c r="I46" s="306" t="s">
        <v>3</v>
      </c>
      <c r="J46" s="307"/>
      <c r="K46" s="308"/>
      <c r="L46" s="25"/>
      <c r="M46" s="25"/>
      <c r="N46" s="25"/>
      <c r="O46" s="25"/>
      <c r="P46" s="25"/>
      <c r="Q46" s="25"/>
    </row>
    <row r="47" spans="1:22" s="21" customFormat="1" ht="34.5" customHeight="1">
      <c r="A47" s="278" t="s">
        <v>985</v>
      </c>
      <c r="B47" s="24"/>
      <c r="C47" s="19"/>
      <c r="D47" s="19"/>
      <c r="E47" s="19"/>
      <c r="F47" s="19"/>
      <c r="G47" s="19"/>
      <c r="H47" s="20"/>
      <c r="I47" s="306" t="s">
        <v>4</v>
      </c>
      <c r="J47" s="307"/>
      <c r="K47" s="308"/>
      <c r="L47" s="29"/>
      <c r="M47" s="29"/>
      <c r="N47" s="29"/>
      <c r="O47" s="29"/>
      <c r="P47" s="29"/>
      <c r="Q47" s="29"/>
    </row>
    <row r="48" spans="1:22" s="21" customFormat="1" ht="34.5" customHeight="1">
      <c r="A48" s="278" t="s">
        <v>985</v>
      </c>
      <c r="B48" s="17"/>
      <c r="C48" s="19"/>
      <c r="D48" s="19"/>
      <c r="E48" s="19"/>
      <c r="F48" s="19"/>
      <c r="G48" s="19"/>
      <c r="H48" s="20"/>
      <c r="I48" s="306" t="s">
        <v>5</v>
      </c>
      <c r="J48" s="307"/>
      <c r="K48" s="308"/>
      <c r="L48" s="28"/>
      <c r="M48" s="28"/>
      <c r="N48" s="28"/>
      <c r="O48" s="28"/>
      <c r="P48" s="28"/>
      <c r="Q48" s="28"/>
    </row>
    <row r="49" spans="1:17" s="21" customFormat="1" ht="34.5" customHeight="1">
      <c r="A49" s="278" t="s">
        <v>985</v>
      </c>
      <c r="B49" s="17"/>
      <c r="C49" s="19"/>
      <c r="D49" s="19"/>
      <c r="E49" s="19"/>
      <c r="F49" s="19"/>
      <c r="G49" s="19"/>
      <c r="H49" s="20"/>
      <c r="I49" s="306" t="s">
        <v>554</v>
      </c>
      <c r="J49" s="307"/>
      <c r="K49" s="308"/>
      <c r="L49" s="29"/>
      <c r="M49" s="29"/>
      <c r="N49" s="29"/>
      <c r="O49" s="29"/>
      <c r="P49" s="29"/>
      <c r="Q49" s="29"/>
    </row>
    <row r="50" spans="1:17" s="21" customFormat="1" ht="34.5" customHeight="1">
      <c r="A50" s="278" t="s">
        <v>985</v>
      </c>
      <c r="B50" s="17"/>
      <c r="C50" s="19"/>
      <c r="D50" s="19"/>
      <c r="E50" s="19"/>
      <c r="F50" s="19"/>
      <c r="G50" s="19"/>
      <c r="H50" s="20"/>
      <c r="I50" s="306" t="s">
        <v>553</v>
      </c>
      <c r="J50" s="307"/>
      <c r="K50" s="308"/>
      <c r="L50" s="29"/>
      <c r="M50" s="29"/>
      <c r="N50" s="29"/>
      <c r="O50" s="29"/>
      <c r="P50" s="29"/>
      <c r="Q50" s="29"/>
    </row>
    <row r="51" spans="1:17" s="33" customFormat="1" ht="34.5" customHeight="1">
      <c r="A51" s="278" t="s">
        <v>985</v>
      </c>
      <c r="B51" s="17"/>
      <c r="C51" s="19"/>
      <c r="D51" s="19"/>
      <c r="E51" s="19"/>
      <c r="F51" s="19"/>
      <c r="G51" s="19"/>
      <c r="H51" s="20"/>
      <c r="I51" s="306" t="s">
        <v>8</v>
      </c>
      <c r="J51" s="307"/>
      <c r="K51" s="308"/>
      <c r="L51" s="29"/>
      <c r="M51" s="29"/>
      <c r="N51" s="29"/>
      <c r="O51" s="29"/>
      <c r="P51" s="29"/>
      <c r="Q51" s="29"/>
    </row>
    <row r="52" spans="1:17"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row>
    <row r="53" spans="1:17"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981</v>
      </c>
      <c r="K71" s="423"/>
      <c r="L71" s="423"/>
      <c r="O71" s="283"/>
      <c r="P71" s="283"/>
    </row>
    <row r="72" spans="1:17" s="21" customFormat="1">
      <c r="A72" s="243"/>
      <c r="B72" s="1"/>
      <c r="C72" s="423" t="s">
        <v>22</v>
      </c>
      <c r="D72" s="423"/>
      <c r="E72" s="423"/>
      <c r="F72" s="423"/>
      <c r="G72" s="423"/>
      <c r="H72" s="423" t="s">
        <v>980</v>
      </c>
      <c r="I72" s="423"/>
      <c r="J72" s="423" t="s">
        <v>272</v>
      </c>
      <c r="K72" s="423"/>
      <c r="L72" s="423"/>
      <c r="O72" s="283"/>
      <c r="P72" s="283"/>
    </row>
    <row r="73" spans="1:17" s="21" customFormat="1">
      <c r="A73" s="243"/>
      <c r="B73" s="1"/>
      <c r="C73" s="423" t="s">
        <v>24</v>
      </c>
      <c r="D73" s="423"/>
      <c r="E73" s="423"/>
      <c r="F73" s="423"/>
      <c r="G73" s="423"/>
      <c r="H73" s="423" t="s">
        <v>216</v>
      </c>
      <c r="I73" s="423"/>
      <c r="J73" s="423" t="s">
        <v>982</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983</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1017</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1048</v>
      </c>
      <c r="M89" s="262" t="s">
        <v>1048</v>
      </c>
      <c r="N89" s="262" t="s">
        <v>1055</v>
      </c>
      <c r="O89" s="262" t="s">
        <v>1055</v>
      </c>
      <c r="P89" s="262" t="s">
        <v>1059</v>
      </c>
      <c r="Q89" s="262" t="s">
        <v>1059</v>
      </c>
    </row>
    <row r="90" spans="1:22" s="21" customFormat="1">
      <c r="A90" s="243"/>
      <c r="B90" s="1"/>
      <c r="C90" s="3"/>
      <c r="D90" s="3"/>
      <c r="E90" s="3"/>
      <c r="F90" s="3"/>
      <c r="G90" s="3"/>
      <c r="H90" s="287"/>
      <c r="I90" s="67" t="s">
        <v>36</v>
      </c>
      <c r="J90" s="68"/>
      <c r="K90" s="69"/>
      <c r="L90" s="262" t="s">
        <v>1049</v>
      </c>
      <c r="M90" s="262" t="s">
        <v>1049</v>
      </c>
      <c r="N90" s="262" t="s">
        <v>1056</v>
      </c>
      <c r="O90" s="262" t="s">
        <v>1056</v>
      </c>
      <c r="P90" s="262" t="s">
        <v>1060</v>
      </c>
      <c r="Q90" s="262" t="s">
        <v>1060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1048</v>
      </c>
      <c r="N97" s="66" t="s">
        <v>1055</v>
      </c>
      <c r="O97" s="66" t="s">
        <v>1055</v>
      </c>
      <c r="P97" s="66" t="s">
        <v>1059</v>
      </c>
      <c r="Q97" s="66" t="s">
        <v>1059</v>
      </c>
      <c r="R97" s="8"/>
      <c r="S97" s="8"/>
      <c r="T97" s="8"/>
      <c r="U97" s="8"/>
      <c r="V97" s="8"/>
    </row>
    <row r="98" spans="1:22" ht="20.25" customHeight="1">
      <c r="A98" s="243"/>
      <c r="B98" s="1"/>
      <c r="C98" s="62"/>
      <c r="D98" s="3"/>
      <c r="F98" s="3"/>
      <c r="G98" s="3"/>
      <c r="H98" s="287"/>
      <c r="I98" s="67" t="s">
        <v>40</v>
      </c>
      <c r="J98" s="68"/>
      <c r="K98" s="79"/>
      <c r="L98" s="70" t="s">
        <v>1049</v>
      </c>
      <c r="M98" s="70" t="s">
        <v>1049</v>
      </c>
      <c r="N98" s="70" t="s">
        <v>1056</v>
      </c>
      <c r="O98" s="70" t="s">
        <v>1056</v>
      </c>
      <c r="P98" s="70" t="s">
        <v>1060</v>
      </c>
      <c r="Q98" s="70" t="s">
        <v>1060</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194</v>
      </c>
      <c r="K99" s="237" t="str">
        <f>IF(OR(COUNTIF(L99:Q99,"未確認")&gt;0,COUNTIF(L99:Q99,"~*")&gt;0),"※","")</f>
        <v/>
      </c>
      <c r="L99" s="258">
        <v>50</v>
      </c>
      <c r="M99" s="258">
        <v>50</v>
      </c>
      <c r="N99" s="258">
        <v>47</v>
      </c>
      <c r="O99" s="258">
        <v>47</v>
      </c>
      <c r="P99" s="258">
        <v>0</v>
      </c>
      <c r="Q99" s="258">
        <v>0</v>
      </c>
    </row>
    <row r="100" spans="1:22" s="83" customFormat="1" ht="34.5" customHeight="1">
      <c r="A100" s="244" t="s">
        <v>611</v>
      </c>
      <c r="B100" s="84"/>
      <c r="C100" s="396"/>
      <c r="D100" s="397"/>
      <c r="E100" s="409"/>
      <c r="F100" s="410"/>
      <c r="G100" s="415" t="s">
        <v>44</v>
      </c>
      <c r="H100" s="417"/>
      <c r="I100" s="420"/>
      <c r="J100" s="256">
        <f t="shared" si="0"/>
        <v>94</v>
      </c>
      <c r="K100" s="237" t="str">
        <f>IF(OR(COUNTIF(L100:Q100,"未確認")&gt;0,COUNTIF(L100:Q100,"~*")&gt;0),"※","")</f>
        <v/>
      </c>
      <c r="L100" s="258">
        <v>0</v>
      </c>
      <c r="M100" s="258">
        <v>0</v>
      </c>
      <c r="N100" s="258">
        <v>47</v>
      </c>
      <c r="O100" s="258">
        <v>47</v>
      </c>
      <c r="P100" s="258">
        <v>0</v>
      </c>
      <c r="Q100" s="258">
        <v>0</v>
      </c>
    </row>
    <row r="101" spans="1:22" s="83" customFormat="1" ht="34.5" customHeight="1">
      <c r="A101" s="244" t="s">
        <v>610</v>
      </c>
      <c r="B101" s="84"/>
      <c r="C101" s="396"/>
      <c r="D101" s="397"/>
      <c r="E101" s="320" t="s">
        <v>45</v>
      </c>
      <c r="F101" s="321"/>
      <c r="G101" s="321"/>
      <c r="H101" s="322"/>
      <c r="I101" s="420"/>
      <c r="J101" s="256">
        <f t="shared" si="0"/>
        <v>100</v>
      </c>
      <c r="K101" s="237" t="str">
        <f>IF(OR(COUNTIF(L101:Q101,"未確認")&gt;0,COUNTIF(L101:Q101,"~*")&gt;0),"※","")</f>
        <v/>
      </c>
      <c r="L101" s="258">
        <v>50</v>
      </c>
      <c r="M101" s="258">
        <v>50</v>
      </c>
      <c r="N101" s="258">
        <v>0</v>
      </c>
      <c r="O101" s="258">
        <v>0</v>
      </c>
      <c r="P101" s="258">
        <v>0</v>
      </c>
      <c r="Q101" s="258">
        <v>0</v>
      </c>
    </row>
    <row r="102" spans="1:22" s="83" customFormat="1" ht="34.5" customHeight="1">
      <c r="A102" s="244" t="s">
        <v>610</v>
      </c>
      <c r="B102" s="84"/>
      <c r="C102" s="377"/>
      <c r="D102" s="379"/>
      <c r="E102" s="317" t="s">
        <v>612</v>
      </c>
      <c r="F102" s="318"/>
      <c r="G102" s="318"/>
      <c r="H102" s="319"/>
      <c r="I102" s="420"/>
      <c r="J102" s="256">
        <f t="shared" si="0"/>
        <v>194</v>
      </c>
      <c r="K102" s="237" t="str">
        <f t="shared" ref="K102:K111" si="1">IF(OR(COUNTIF(L101:Q101,"未確認")&gt;0,COUNTIF(L101:Q101,"~*")&gt;0),"※","")</f>
        <v/>
      </c>
      <c r="L102" s="258">
        <v>50</v>
      </c>
      <c r="M102" s="258">
        <v>50</v>
      </c>
      <c r="N102" s="258">
        <v>47</v>
      </c>
      <c r="O102" s="258">
        <v>47</v>
      </c>
      <c r="P102" s="258">
        <v>0</v>
      </c>
      <c r="Q102" s="258">
        <v>0</v>
      </c>
    </row>
    <row r="103" spans="1:22" s="83" customFormat="1" ht="34.5" customHeight="1">
      <c r="A103" s="244" t="s">
        <v>613</v>
      </c>
      <c r="B103" s="84"/>
      <c r="C103" s="334" t="s">
        <v>46</v>
      </c>
      <c r="D103" s="336"/>
      <c r="E103" s="334" t="s">
        <v>42</v>
      </c>
      <c r="F103" s="335"/>
      <c r="G103" s="335"/>
      <c r="H103" s="336"/>
      <c r="I103" s="420"/>
      <c r="J103" s="256">
        <f t="shared" si="0"/>
        <v>82</v>
      </c>
      <c r="K103" s="237" t="str">
        <f t="shared" si="1"/>
        <v/>
      </c>
      <c r="L103" s="258">
        <v>0</v>
      </c>
      <c r="M103" s="258">
        <v>0</v>
      </c>
      <c r="N103" s="258">
        <v>0</v>
      </c>
      <c r="O103" s="258">
        <v>0</v>
      </c>
      <c r="P103" s="258">
        <v>41</v>
      </c>
      <c r="Q103" s="258">
        <v>41</v>
      </c>
    </row>
    <row r="104" spans="1:22" s="83" customFormat="1" ht="34.5" customHeight="1">
      <c r="A104" s="244" t="s">
        <v>614</v>
      </c>
      <c r="B104" s="84"/>
      <c r="C104" s="396"/>
      <c r="D104" s="397"/>
      <c r="E104" s="428"/>
      <c r="F104" s="429"/>
      <c r="G104" s="320" t="s">
        <v>47</v>
      </c>
      <c r="H104" s="322"/>
      <c r="I104" s="420"/>
      <c r="J104" s="256">
        <f t="shared" si="0"/>
        <v>82</v>
      </c>
      <c r="K104" s="237" t="str">
        <f t="shared" si="1"/>
        <v/>
      </c>
      <c r="L104" s="258">
        <v>0</v>
      </c>
      <c r="M104" s="258">
        <v>0</v>
      </c>
      <c r="N104" s="258">
        <v>0</v>
      </c>
      <c r="O104" s="258">
        <v>0</v>
      </c>
      <c r="P104" s="258">
        <v>41</v>
      </c>
      <c r="Q104" s="258">
        <v>41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82</v>
      </c>
      <c r="K106" s="237" t="str">
        <f t="shared" si="1"/>
        <v/>
      </c>
      <c r="L106" s="258">
        <v>0</v>
      </c>
      <c r="M106" s="258">
        <v>0</v>
      </c>
      <c r="N106" s="258">
        <v>0</v>
      </c>
      <c r="O106" s="258">
        <v>0</v>
      </c>
      <c r="P106" s="258">
        <v>41</v>
      </c>
      <c r="Q106" s="258">
        <v>41</v>
      </c>
    </row>
    <row r="107" spans="1:22" s="83" customFormat="1" ht="34.5" customHeight="1">
      <c r="A107" s="244" t="s">
        <v>614</v>
      </c>
      <c r="B107" s="84"/>
      <c r="C107" s="396"/>
      <c r="D107" s="397"/>
      <c r="E107" s="428"/>
      <c r="F107" s="429"/>
      <c r="G107" s="320" t="s">
        <v>47</v>
      </c>
      <c r="H107" s="322"/>
      <c r="I107" s="420"/>
      <c r="J107" s="256">
        <f t="shared" si="0"/>
        <v>82</v>
      </c>
      <c r="K107" s="237" t="str">
        <f t="shared" si="1"/>
        <v/>
      </c>
      <c r="L107" s="258">
        <v>0</v>
      </c>
      <c r="M107" s="258">
        <v>0</v>
      </c>
      <c r="N107" s="258">
        <v>0</v>
      </c>
      <c r="O107" s="258">
        <v>0</v>
      </c>
      <c r="P107" s="258">
        <v>41</v>
      </c>
      <c r="Q107" s="258">
        <v>41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82</v>
      </c>
      <c r="K109" s="237" t="str">
        <f t="shared" si="1"/>
        <v/>
      </c>
      <c r="L109" s="258">
        <v>0</v>
      </c>
      <c r="M109" s="258">
        <v>0</v>
      </c>
      <c r="N109" s="258">
        <v>0</v>
      </c>
      <c r="O109" s="258">
        <v>0</v>
      </c>
      <c r="P109" s="258">
        <v>41</v>
      </c>
      <c r="Q109" s="258">
        <v>41</v>
      </c>
    </row>
    <row r="110" spans="1:22" s="83" customFormat="1" ht="34.5" customHeight="1">
      <c r="A110" s="244" t="s">
        <v>614</v>
      </c>
      <c r="B110" s="84"/>
      <c r="C110" s="396"/>
      <c r="D110" s="397"/>
      <c r="E110" s="432"/>
      <c r="F110" s="433"/>
      <c r="G110" s="317" t="s">
        <v>47</v>
      </c>
      <c r="H110" s="319"/>
      <c r="I110" s="420"/>
      <c r="J110" s="256">
        <f t="shared" si="0"/>
        <v>82</v>
      </c>
      <c r="K110" s="237" t="str">
        <f t="shared" si="1"/>
        <v/>
      </c>
      <c r="L110" s="258">
        <v>0</v>
      </c>
      <c r="M110" s="258">
        <v>0</v>
      </c>
      <c r="N110" s="258">
        <v>0</v>
      </c>
      <c r="O110" s="258">
        <v>0</v>
      </c>
      <c r="P110" s="258">
        <v>41</v>
      </c>
      <c r="Q110" s="258">
        <v>41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1048</v>
      </c>
      <c r="N118" s="66" t="s">
        <v>1055</v>
      </c>
      <c r="O118" s="66" t="s">
        <v>1055</v>
      </c>
      <c r="P118" s="66" t="s">
        <v>1059</v>
      </c>
      <c r="Q118" s="66" t="s">
        <v>1059</v>
      </c>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1056</v>
      </c>
      <c r="O119" s="70" t="s">
        <v>1056</v>
      </c>
      <c r="P119" s="70" t="s">
        <v>1060</v>
      </c>
      <c r="Q119" s="70" t="s">
        <v>1060</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1044</v>
      </c>
      <c r="O121" s="98" t="s">
        <v>1044</v>
      </c>
      <c r="P121" s="98" t="s">
        <v>1043</v>
      </c>
      <c r="Q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1050</v>
      </c>
      <c r="O122" s="98" t="s">
        <v>1050</v>
      </c>
      <c r="P122" s="98" t="s">
        <v>1057</v>
      </c>
      <c r="Q122" s="98" t="s">
        <v>1057</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1051</v>
      </c>
      <c r="O123" s="98" t="s">
        <v>1051</v>
      </c>
      <c r="P123" s="98" t="s">
        <v>1051</v>
      </c>
      <c r="Q123" s="98" t="s">
        <v>1051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1048</v>
      </c>
      <c r="N129" s="66" t="s">
        <v>1055</v>
      </c>
      <c r="O129" s="66" t="s">
        <v>1055</v>
      </c>
      <c r="P129" s="66" t="s">
        <v>1059</v>
      </c>
      <c r="Q129" s="66" t="s">
        <v>1059</v>
      </c>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1056</v>
      </c>
      <c r="O130" s="70" t="s">
        <v>1056</v>
      </c>
      <c r="P130" s="70" t="s">
        <v>1060</v>
      </c>
      <c r="Q130" s="70" t="s">
        <v>1060</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1052</v>
      </c>
      <c r="O131" s="98" t="s">
        <v>1052</v>
      </c>
      <c r="P131" s="98" t="s">
        <v>1058</v>
      </c>
      <c r="Q131" s="98" t="s">
        <v>1058</v>
      </c>
    </row>
    <row r="132" spans="1:22" s="83" customFormat="1" ht="34.5" customHeight="1">
      <c r="A132" s="244" t="s">
        <v>621</v>
      </c>
      <c r="B132" s="84"/>
      <c r="C132" s="295"/>
      <c r="D132" s="297"/>
      <c r="E132" s="320" t="s">
        <v>58</v>
      </c>
      <c r="F132" s="321"/>
      <c r="G132" s="321"/>
      <c r="H132" s="322"/>
      <c r="I132" s="389"/>
      <c r="J132" s="101"/>
      <c r="K132" s="102"/>
      <c r="L132" s="82">
        <v>50</v>
      </c>
      <c r="M132" s="82">
        <v>50</v>
      </c>
      <c r="N132" s="82">
        <v>47</v>
      </c>
      <c r="O132" s="82">
        <v>47</v>
      </c>
      <c r="P132" s="82">
        <v>41</v>
      </c>
      <c r="Q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1048</v>
      </c>
      <c r="N143" s="66" t="s">
        <v>1055</v>
      </c>
      <c r="O143" s="66" t="s">
        <v>1055</v>
      </c>
      <c r="P143" s="66" t="s">
        <v>1059</v>
      </c>
      <c r="Q143" s="66" t="s">
        <v>1059</v>
      </c>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1056</v>
      </c>
      <c r="O144" s="70" t="s">
        <v>1056</v>
      </c>
      <c r="P144" s="70" t="s">
        <v>1060</v>
      </c>
      <c r="Q144" s="70" t="s">
        <v>1060</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260</v>
      </c>
      <c r="K148" s="264" t="str">
        <f t="shared" si="3"/>
        <v/>
      </c>
      <c r="L148" s="117">
        <v>130</v>
      </c>
      <c r="M148" s="117">
        <v>130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90</v>
      </c>
      <c r="K157" s="264" t="str">
        <f t="shared" si="3"/>
        <v/>
      </c>
      <c r="L157" s="117">
        <v>0</v>
      </c>
      <c r="M157" s="117">
        <v>0</v>
      </c>
      <c r="N157" s="117">
        <v>0</v>
      </c>
      <c r="O157" s="117">
        <v>0</v>
      </c>
      <c r="P157" s="117">
        <v>45</v>
      </c>
      <c r="Q157" s="117">
        <v>45</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124</v>
      </c>
      <c r="K194" s="264" t="str">
        <f t="shared" si="5"/>
        <v/>
      </c>
      <c r="L194" s="117">
        <v>0</v>
      </c>
      <c r="M194" s="117">
        <v>0</v>
      </c>
      <c r="N194" s="117">
        <v>62</v>
      </c>
      <c r="O194" s="117">
        <v>62</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1048</v>
      </c>
      <c r="M226" s="66" t="s">
        <v>1048</v>
      </c>
      <c r="N226" s="66" t="s">
        <v>1055</v>
      </c>
      <c r="O226" s="66" t="s">
        <v>1055</v>
      </c>
      <c r="P226" s="66" t="s">
        <v>1059</v>
      </c>
      <c r="Q226" s="66" t="s">
        <v>1059</v>
      </c>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1056</v>
      </c>
      <c r="O227" s="70" t="s">
        <v>1056</v>
      </c>
      <c r="P227" s="70" t="s">
        <v>1060</v>
      </c>
      <c r="Q227" s="70" t="s">
        <v>1060</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1048</v>
      </c>
      <c r="N234" s="66" t="s">
        <v>1055</v>
      </c>
      <c r="O234" s="66" t="s">
        <v>1055</v>
      </c>
      <c r="P234" s="66" t="s">
        <v>1059</v>
      </c>
      <c r="Q234" s="66" t="s">
        <v>1059</v>
      </c>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1056</v>
      </c>
      <c r="O235" s="70" t="s">
        <v>1056</v>
      </c>
      <c r="P235" s="70" t="s">
        <v>1060</v>
      </c>
      <c r="Q235" s="70" t="s">
        <v>1060</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1048</v>
      </c>
      <c r="N244" s="66" t="s">
        <v>1055</v>
      </c>
      <c r="O244" s="66" t="s">
        <v>1055</v>
      </c>
      <c r="P244" s="66" t="s">
        <v>1059</v>
      </c>
      <c r="Q244" s="66" t="s">
        <v>1059</v>
      </c>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1056</v>
      </c>
      <c r="O245" s="70" t="s">
        <v>1056</v>
      </c>
      <c r="P245" s="70" t="s">
        <v>1060</v>
      </c>
      <c r="Q245" s="70" t="s">
        <v>1060</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1048</v>
      </c>
      <c r="N253" s="66" t="s">
        <v>1055</v>
      </c>
      <c r="O253" s="66" t="s">
        <v>1055</v>
      </c>
      <c r="P253" s="66" t="s">
        <v>1059</v>
      </c>
      <c r="Q253" s="66" t="s">
        <v>1059</v>
      </c>
      <c r="R253" s="8"/>
      <c r="S253" s="8"/>
      <c r="T253" s="8"/>
      <c r="U253" s="8"/>
      <c r="V253" s="8"/>
    </row>
    <row r="254" spans="1:22">
      <c r="A254" s="243"/>
      <c r="B254" s="1"/>
      <c r="C254" s="62"/>
      <c r="D254" s="3"/>
      <c r="F254" s="3"/>
      <c r="G254" s="3"/>
      <c r="H254" s="287"/>
      <c r="I254" s="67" t="s">
        <v>36</v>
      </c>
      <c r="J254" s="68"/>
      <c r="K254" s="79"/>
      <c r="L254" s="70" t="s">
        <v>1049</v>
      </c>
      <c r="M254" s="137" t="s">
        <v>1049</v>
      </c>
      <c r="N254" s="137" t="s">
        <v>1056</v>
      </c>
      <c r="O254" s="137" t="s">
        <v>1056</v>
      </c>
      <c r="P254" s="137" t="s">
        <v>1060</v>
      </c>
      <c r="Q254" s="137" t="s">
        <v>1060</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1048</v>
      </c>
      <c r="N263" s="66" t="s">
        <v>1055</v>
      </c>
      <c r="O263" s="66" t="s">
        <v>1055</v>
      </c>
      <c r="P263" s="66" t="s">
        <v>1059</v>
      </c>
      <c r="Q263" s="66" t="s">
        <v>1059</v>
      </c>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1056</v>
      </c>
      <c r="O264" s="70" t="s">
        <v>1056</v>
      </c>
      <c r="P264" s="70" t="s">
        <v>1060</v>
      </c>
      <c r="Q264" s="70" t="s">
        <v>1060</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8.6999999999999993</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74</v>
      </c>
      <c r="K269" s="81" t="str">
        <f t="shared" si="8"/>
        <v/>
      </c>
      <c r="L269" s="147">
        <v>13</v>
      </c>
      <c r="M269" s="147">
        <v>13</v>
      </c>
      <c r="N269" s="147">
        <v>14</v>
      </c>
      <c r="O269" s="147">
        <v>14</v>
      </c>
      <c r="P269" s="147">
        <v>10</v>
      </c>
      <c r="Q269" s="147">
        <v>10</v>
      </c>
    </row>
    <row r="270" spans="1:22" s="83" customFormat="1" ht="34.5" customHeight="1">
      <c r="A270" s="249" t="s">
        <v>725</v>
      </c>
      <c r="B270" s="120"/>
      <c r="C270" s="371"/>
      <c r="D270" s="371"/>
      <c r="E270" s="371"/>
      <c r="F270" s="371"/>
      <c r="G270" s="371" t="s">
        <v>148</v>
      </c>
      <c r="H270" s="371"/>
      <c r="I270" s="404"/>
      <c r="J270" s="266">
        <f t="shared" si="9"/>
        <v>14.8</v>
      </c>
      <c r="K270" s="81" t="str">
        <f t="shared" si="8"/>
        <v/>
      </c>
      <c r="L270" s="148">
        <v>3.4</v>
      </c>
      <c r="M270" s="148">
        <v>3.4</v>
      </c>
      <c r="N270" s="148">
        <v>3.2</v>
      </c>
      <c r="O270" s="148">
        <v>3.2</v>
      </c>
      <c r="P270" s="148">
        <v>0.8</v>
      </c>
      <c r="Q270" s="148">
        <v>0.8</v>
      </c>
    </row>
    <row r="271" spans="1:22" s="83" customFormat="1" ht="34.5" customHeight="1">
      <c r="A271" s="249" t="s">
        <v>726</v>
      </c>
      <c r="B271" s="120"/>
      <c r="C271" s="371" t="s">
        <v>151</v>
      </c>
      <c r="D271" s="372"/>
      <c r="E271" s="372"/>
      <c r="F271" s="372"/>
      <c r="G271" s="371" t="s">
        <v>146</v>
      </c>
      <c r="H271" s="371"/>
      <c r="I271" s="404"/>
      <c r="J271" s="266">
        <f t="shared" si="9"/>
        <v>26</v>
      </c>
      <c r="K271" s="81" t="str">
        <f t="shared" si="8"/>
        <v/>
      </c>
      <c r="L271" s="147">
        <v>6</v>
      </c>
      <c r="M271" s="147">
        <v>6</v>
      </c>
      <c r="N271" s="147">
        <v>3</v>
      </c>
      <c r="O271" s="147">
        <v>3</v>
      </c>
      <c r="P271" s="147">
        <v>4</v>
      </c>
      <c r="Q271" s="147">
        <v>4</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0.8</v>
      </c>
      <c r="M272" s="148">
        <v>0.8</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70</v>
      </c>
      <c r="K273" s="81" t="str">
        <f t="shared" si="8"/>
        <v/>
      </c>
      <c r="L273" s="147">
        <v>13</v>
      </c>
      <c r="M273" s="147">
        <v>13</v>
      </c>
      <c r="N273" s="147">
        <v>12</v>
      </c>
      <c r="O273" s="147">
        <v>12</v>
      </c>
      <c r="P273" s="147">
        <v>10</v>
      </c>
      <c r="Q273" s="147">
        <v>10</v>
      </c>
    </row>
    <row r="274" spans="1:17" s="83" customFormat="1" ht="34.5" customHeight="1">
      <c r="A274" s="249" t="s">
        <v>727</v>
      </c>
      <c r="B274" s="120"/>
      <c r="C274" s="372"/>
      <c r="D274" s="372"/>
      <c r="E274" s="372"/>
      <c r="F274" s="372"/>
      <c r="G274" s="371" t="s">
        <v>148</v>
      </c>
      <c r="H274" s="371"/>
      <c r="I274" s="404"/>
      <c r="J274" s="266">
        <f t="shared" si="9"/>
        <v>5.8000000000000007</v>
      </c>
      <c r="K274" s="81" t="str">
        <f t="shared" si="8"/>
        <v/>
      </c>
      <c r="L274" s="148">
        <v>1.5</v>
      </c>
      <c r="M274" s="148">
        <v>1.5</v>
      </c>
      <c r="N274" s="148">
        <v>0</v>
      </c>
      <c r="O274" s="148">
        <v>0</v>
      </c>
      <c r="P274" s="148">
        <v>1.4</v>
      </c>
      <c r="Q274" s="148">
        <v>1.4</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12</v>
      </c>
      <c r="K277" s="81" t="str">
        <f t="shared" si="8"/>
        <v/>
      </c>
      <c r="L277" s="147">
        <v>0</v>
      </c>
      <c r="M277" s="147">
        <v>0</v>
      </c>
      <c r="N277" s="147">
        <v>6</v>
      </c>
      <c r="O277" s="147">
        <v>6</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4</v>
      </c>
      <c r="K279" s="81" t="str">
        <f t="shared" si="8"/>
        <v/>
      </c>
      <c r="L279" s="147">
        <v>0</v>
      </c>
      <c r="M279" s="147">
        <v>0</v>
      </c>
      <c r="N279" s="147">
        <v>2</v>
      </c>
      <c r="O279" s="147">
        <v>2</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0</v>
      </c>
      <c r="N281" s="147">
        <v>1</v>
      </c>
      <c r="O281" s="147">
        <v>1</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6</v>
      </c>
      <c r="K283" s="81" t="str">
        <f t="shared" si="8"/>
        <v/>
      </c>
      <c r="L283" s="147">
        <v>1</v>
      </c>
      <c r="M283" s="147">
        <v>1</v>
      </c>
      <c r="N283" s="147">
        <v>1</v>
      </c>
      <c r="O283" s="147">
        <v>1</v>
      </c>
      <c r="P283" s="147">
        <v>1</v>
      </c>
      <c r="Q283" s="147">
        <v>1</v>
      </c>
    </row>
    <row r="284" spans="1:17" s="83" customFormat="1" ht="34.5" customHeight="1">
      <c r="A284" s="249" t="s">
        <v>732</v>
      </c>
      <c r="B284" s="84"/>
      <c r="C284" s="372"/>
      <c r="D284" s="372"/>
      <c r="E284" s="372"/>
      <c r="F284" s="372"/>
      <c r="G284" s="371" t="s">
        <v>148</v>
      </c>
      <c r="H284" s="371"/>
      <c r="I284" s="404"/>
      <c r="J284" s="266">
        <f t="shared" si="9"/>
        <v>1</v>
      </c>
      <c r="K284" s="81" t="str">
        <f t="shared" si="8"/>
        <v/>
      </c>
      <c r="L284" s="148">
        <v>0.5</v>
      </c>
      <c r="M284" s="148">
        <v>0.5</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0.9</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6</v>
      </c>
      <c r="K291" s="81" t="str">
        <f t="shared" si="8"/>
        <v/>
      </c>
      <c r="L291" s="147">
        <v>1</v>
      </c>
      <c r="M291" s="147">
        <v>1</v>
      </c>
      <c r="N291" s="147">
        <v>1</v>
      </c>
      <c r="O291" s="147">
        <v>1</v>
      </c>
      <c r="P291" s="147">
        <v>1</v>
      </c>
      <c r="Q291" s="147">
        <v>1</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6</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1.8</v>
      </c>
      <c r="M298" s="148">
        <v>1.6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3</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1.6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0.1</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1048</v>
      </c>
      <c r="N322" s="66" t="s">
        <v>1055</v>
      </c>
      <c r="O322" s="66" t="s">
        <v>1055</v>
      </c>
      <c r="P322" s="66" t="s">
        <v>1059</v>
      </c>
      <c r="Q322" s="66" t="s">
        <v>1059</v>
      </c>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1056</v>
      </c>
      <c r="O323" s="137" t="s">
        <v>1056</v>
      </c>
      <c r="P323" s="137" t="s">
        <v>1060</v>
      </c>
      <c r="Q323" s="137" t="s">
        <v>1060</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1048</v>
      </c>
      <c r="N342" s="66" t="s">
        <v>1055</v>
      </c>
      <c r="O342" s="66" t="s">
        <v>1055</v>
      </c>
      <c r="P342" s="66" t="s">
        <v>1059</v>
      </c>
      <c r="Q342" s="66" t="s">
        <v>1059</v>
      </c>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1056</v>
      </c>
      <c r="O343" s="137" t="s">
        <v>1056</v>
      </c>
      <c r="P343" s="137" t="s">
        <v>1060</v>
      </c>
      <c r="Q343" s="137" t="s">
        <v>1060</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1048</v>
      </c>
      <c r="N367" s="66" t="s">
        <v>1055</v>
      </c>
      <c r="O367" s="66" t="s">
        <v>1055</v>
      </c>
      <c r="P367" s="66" t="s">
        <v>1059</v>
      </c>
      <c r="Q367" s="66" t="s">
        <v>1059</v>
      </c>
    </row>
    <row r="368" spans="1:22" s="118" customFormat="1" ht="20.25" customHeight="1">
      <c r="A368" s="243"/>
      <c r="B368" s="1"/>
      <c r="C368" s="3"/>
      <c r="D368" s="3"/>
      <c r="E368" s="3"/>
      <c r="F368" s="3"/>
      <c r="G368" s="3"/>
      <c r="H368" s="287"/>
      <c r="I368" s="67" t="s">
        <v>36</v>
      </c>
      <c r="J368" s="170"/>
      <c r="K368" s="79"/>
      <c r="L368" s="137" t="s">
        <v>1049</v>
      </c>
      <c r="M368" s="137" t="s">
        <v>1049</v>
      </c>
      <c r="N368" s="137" t="s">
        <v>1056</v>
      </c>
      <c r="O368" s="137" t="s">
        <v>1056</v>
      </c>
      <c r="P368" s="137" t="s">
        <v>1060</v>
      </c>
      <c r="Q368" s="137" t="s">
        <v>1060</v>
      </c>
    </row>
    <row r="369" spans="1:17"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979</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1048</v>
      </c>
      <c r="N390" s="66" t="s">
        <v>1055</v>
      </c>
      <c r="O390" s="66" t="s">
        <v>1055</v>
      </c>
      <c r="P390" s="66" t="s">
        <v>1059</v>
      </c>
      <c r="Q390" s="66" t="s">
        <v>1059</v>
      </c>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1056</v>
      </c>
      <c r="O391" s="70" t="s">
        <v>1056</v>
      </c>
      <c r="P391" s="70" t="s">
        <v>1060</v>
      </c>
      <c r="Q391" s="70" t="s">
        <v>1060</v>
      </c>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IF(SUM(L392:Q392)=0,IF(COUNTIF(L392:Q392,"未確認")&gt;0,"未確認",IF(COUNTIF(L392:Q392,"~*")&gt;0,"*",SUM(L392:Q392))),SUM(L392:Q392))</f>
        <v>3588</v>
      </c>
      <c r="K392" s="81" t="str">
        <f t="shared" ref="K392:K397" si="12">IF(OR(COUNTIF(L392:Q392,"未確認")&gt;0,COUNTIF(L392:Q392,"~*")&gt;0),"※","")</f>
        <v/>
      </c>
      <c r="L392" s="147">
        <v>1259</v>
      </c>
      <c r="M392" s="147">
        <v>1259</v>
      </c>
      <c r="N392" s="147">
        <v>325</v>
      </c>
      <c r="O392" s="147">
        <v>325</v>
      </c>
      <c r="P392" s="147">
        <v>210</v>
      </c>
      <c r="Q392" s="147">
        <v>210</v>
      </c>
    </row>
    <row r="393" spans="1:22" s="83" customFormat="1" ht="34.5" customHeight="1">
      <c r="A393" s="249" t="s">
        <v>773</v>
      </c>
      <c r="B393" s="84"/>
      <c r="C393" s="370"/>
      <c r="D393" s="380"/>
      <c r="E393" s="320" t="s">
        <v>224</v>
      </c>
      <c r="F393" s="321"/>
      <c r="G393" s="321"/>
      <c r="H393" s="322"/>
      <c r="I393" s="343"/>
      <c r="J393" s="140">
        <f t="shared" si="11"/>
        <v>2142</v>
      </c>
      <c r="K393" s="81" t="str">
        <f t="shared" si="12"/>
        <v/>
      </c>
      <c r="L393" s="147">
        <v>536</v>
      </c>
      <c r="M393" s="147">
        <v>536</v>
      </c>
      <c r="N393" s="147">
        <v>325</v>
      </c>
      <c r="O393" s="147">
        <v>325</v>
      </c>
      <c r="P393" s="147">
        <v>210</v>
      </c>
      <c r="Q393" s="147">
        <v>210</v>
      </c>
    </row>
    <row r="394" spans="1:22" s="83" customFormat="1" ht="34.5" customHeight="1">
      <c r="A394" s="250" t="s">
        <v>774</v>
      </c>
      <c r="B394" s="84"/>
      <c r="C394" s="370"/>
      <c r="D394" s="381"/>
      <c r="E394" s="320" t="s">
        <v>225</v>
      </c>
      <c r="F394" s="321"/>
      <c r="G394" s="321"/>
      <c r="H394" s="322"/>
      <c r="I394" s="343"/>
      <c r="J394" s="140">
        <f t="shared" si="11"/>
        <v>618</v>
      </c>
      <c r="K394" s="81" t="str">
        <f t="shared" si="12"/>
        <v/>
      </c>
      <c r="L394" s="147">
        <v>309</v>
      </c>
      <c r="M394" s="147">
        <v>309</v>
      </c>
      <c r="N394" s="147">
        <v>0</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828</v>
      </c>
      <c r="K395" s="81" t="str">
        <f t="shared" si="12"/>
        <v/>
      </c>
      <c r="L395" s="147">
        <v>414</v>
      </c>
      <c r="M395" s="147">
        <v>414</v>
      </c>
      <c r="N395" s="147">
        <v>0</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89312</v>
      </c>
      <c r="K396" s="81" t="str">
        <f t="shared" si="12"/>
        <v/>
      </c>
      <c r="L396" s="147">
        <v>16603</v>
      </c>
      <c r="M396" s="147">
        <v>16603</v>
      </c>
      <c r="N396" s="147">
        <v>14740</v>
      </c>
      <c r="O396" s="147">
        <v>14740</v>
      </c>
      <c r="P396" s="147">
        <v>13313</v>
      </c>
      <c r="Q396" s="147">
        <v>13313</v>
      </c>
    </row>
    <row r="397" spans="1:22" s="83" customFormat="1" ht="34.5" customHeight="1">
      <c r="A397" s="250" t="s">
        <v>777</v>
      </c>
      <c r="B397" s="119"/>
      <c r="C397" s="370"/>
      <c r="D397" s="320" t="s">
        <v>228</v>
      </c>
      <c r="E397" s="321"/>
      <c r="F397" s="321"/>
      <c r="G397" s="321"/>
      <c r="H397" s="322"/>
      <c r="I397" s="344"/>
      <c r="J397" s="140">
        <f t="shared" si="11"/>
        <v>3582</v>
      </c>
      <c r="K397" s="81" t="str">
        <f t="shared" si="12"/>
        <v/>
      </c>
      <c r="L397" s="147">
        <v>1258</v>
      </c>
      <c r="M397" s="147">
        <v>1258</v>
      </c>
      <c r="N397" s="147">
        <v>324</v>
      </c>
      <c r="O397" s="147">
        <v>324</v>
      </c>
      <c r="P397" s="147">
        <v>209</v>
      </c>
      <c r="Q397" s="147">
        <v>209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1048</v>
      </c>
      <c r="N403" s="66" t="s">
        <v>1055</v>
      </c>
      <c r="O403" s="66" t="s">
        <v>1055</v>
      </c>
      <c r="P403" s="66" t="s">
        <v>1059</v>
      </c>
      <c r="Q403" s="66" t="s">
        <v>1059</v>
      </c>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1056</v>
      </c>
      <c r="O404" s="70" t="s">
        <v>1056</v>
      </c>
      <c r="P404" s="70" t="s">
        <v>1060</v>
      </c>
      <c r="Q404" s="70" t="s">
        <v>1060</v>
      </c>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IF(SUM(L405:Q405)=0,IF(COUNTIF(L405:Q405,"未確認")&gt;0,"未確認",IF(COUNTIF(L405:Q405,"~*")&gt;0,"*",SUM(L405:Q405))),SUM(L405:Q405))</f>
        <v>3450</v>
      </c>
      <c r="K405" s="81" t="str">
        <f t="shared" ref="K405:K422" si="14">IF(OR(COUNTIF(L405:Q405,"未確認")&gt;0,COUNTIF(L405:Q405,"~*")&gt;0),"※","")</f>
        <v/>
      </c>
      <c r="L405" s="147">
        <v>1259</v>
      </c>
      <c r="M405" s="147">
        <v>1259</v>
      </c>
      <c r="N405" s="147">
        <v>256</v>
      </c>
      <c r="O405" s="147">
        <v>256</v>
      </c>
      <c r="P405" s="147">
        <v>210</v>
      </c>
      <c r="Q405" s="147">
        <v>210</v>
      </c>
    </row>
    <row r="406" spans="1:22" s="83" customFormat="1" ht="34.5" customHeight="1">
      <c r="A406" s="251" t="s">
        <v>779</v>
      </c>
      <c r="B406" s="119"/>
      <c r="C406" s="369"/>
      <c r="D406" s="375" t="s">
        <v>233</v>
      </c>
      <c r="E406" s="377" t="s">
        <v>234</v>
      </c>
      <c r="F406" s="378"/>
      <c r="G406" s="378"/>
      <c r="H406" s="379"/>
      <c r="I406" s="361"/>
      <c r="J406" s="140">
        <f t="shared" si="13"/>
        <v>1054</v>
      </c>
      <c r="K406" s="81" t="str">
        <f t="shared" si="14"/>
        <v/>
      </c>
      <c r="L406" s="147">
        <v>88</v>
      </c>
      <c r="M406" s="147">
        <v>88</v>
      </c>
      <c r="N406" s="147">
        <v>256</v>
      </c>
      <c r="O406" s="147">
        <v>256</v>
      </c>
      <c r="P406" s="147">
        <v>183</v>
      </c>
      <c r="Q406" s="147">
        <v>183</v>
      </c>
    </row>
    <row r="407" spans="1:22" s="83" customFormat="1" ht="34.5" customHeight="1">
      <c r="A407" s="251" t="s">
        <v>780</v>
      </c>
      <c r="B407" s="119"/>
      <c r="C407" s="369"/>
      <c r="D407" s="369"/>
      <c r="E407" s="320" t="s">
        <v>235</v>
      </c>
      <c r="F407" s="321"/>
      <c r="G407" s="321"/>
      <c r="H407" s="322"/>
      <c r="I407" s="361"/>
      <c r="J407" s="140">
        <f t="shared" si="13"/>
        <v>2192</v>
      </c>
      <c r="K407" s="81" t="str">
        <f t="shared" si="14"/>
        <v/>
      </c>
      <c r="L407" s="147">
        <v>1077</v>
      </c>
      <c r="M407" s="147">
        <v>1077</v>
      </c>
      <c r="N407" s="147">
        <v>0</v>
      </c>
      <c r="O407" s="147">
        <v>0</v>
      </c>
      <c r="P407" s="147">
        <v>19</v>
      </c>
      <c r="Q407" s="147">
        <v>19</v>
      </c>
    </row>
    <row r="408" spans="1:22" s="83" customFormat="1" ht="34.5" customHeight="1">
      <c r="A408" s="251" t="s">
        <v>781</v>
      </c>
      <c r="B408" s="119"/>
      <c r="C408" s="369"/>
      <c r="D408" s="369"/>
      <c r="E408" s="320" t="s">
        <v>236</v>
      </c>
      <c r="F408" s="321"/>
      <c r="G408" s="321"/>
      <c r="H408" s="322"/>
      <c r="I408" s="361"/>
      <c r="J408" s="140">
        <f t="shared" si="13"/>
        <v>56</v>
      </c>
      <c r="K408" s="81" t="str">
        <f t="shared" si="14"/>
        <v/>
      </c>
      <c r="L408" s="147">
        <v>20</v>
      </c>
      <c r="M408" s="147">
        <v>20</v>
      </c>
      <c r="N408" s="147">
        <v>0</v>
      </c>
      <c r="O408" s="147">
        <v>0</v>
      </c>
      <c r="P408" s="147">
        <v>8</v>
      </c>
      <c r="Q408" s="147">
        <v>8</v>
      </c>
    </row>
    <row r="409" spans="1:22" s="83" customFormat="1" ht="34.5" customHeight="1">
      <c r="A409" s="251" t="s">
        <v>782</v>
      </c>
      <c r="B409" s="119"/>
      <c r="C409" s="369"/>
      <c r="D409" s="369"/>
      <c r="E409" s="317" t="s">
        <v>990</v>
      </c>
      <c r="F409" s="318"/>
      <c r="G409" s="318"/>
      <c r="H409" s="319"/>
      <c r="I409" s="361"/>
      <c r="J409" s="140">
        <f t="shared" si="13"/>
        <v>148</v>
      </c>
      <c r="K409" s="81" t="str">
        <f t="shared" si="14"/>
        <v/>
      </c>
      <c r="L409" s="147">
        <v>74</v>
      </c>
      <c r="M409" s="147">
        <v>74</v>
      </c>
      <c r="N409" s="147">
        <v>0</v>
      </c>
      <c r="O409" s="147">
        <v>0</v>
      </c>
      <c r="P409" s="147">
        <v>0</v>
      </c>
      <c r="Q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3582</v>
      </c>
      <c r="K413" s="81" t="str">
        <f t="shared" si="14"/>
        <v/>
      </c>
      <c r="L413" s="147">
        <v>1258</v>
      </c>
      <c r="M413" s="147">
        <v>1258</v>
      </c>
      <c r="N413" s="147">
        <v>324</v>
      </c>
      <c r="O413" s="147">
        <v>324</v>
      </c>
      <c r="P413" s="147">
        <v>209</v>
      </c>
      <c r="Q413" s="147">
        <v>209</v>
      </c>
    </row>
    <row r="414" spans="1:22" s="83" customFormat="1" ht="34.5" customHeight="1">
      <c r="A414" s="251" t="s">
        <v>787</v>
      </c>
      <c r="B414" s="119"/>
      <c r="C414" s="369"/>
      <c r="D414" s="375" t="s">
        <v>240</v>
      </c>
      <c r="E414" s="377" t="s">
        <v>241</v>
      </c>
      <c r="F414" s="378"/>
      <c r="G414" s="378"/>
      <c r="H414" s="379"/>
      <c r="I414" s="361"/>
      <c r="J414" s="140">
        <f t="shared" si="13"/>
        <v>1054</v>
      </c>
      <c r="K414" s="81" t="str">
        <f t="shared" si="14"/>
        <v/>
      </c>
      <c r="L414" s="147">
        <v>434</v>
      </c>
      <c r="M414" s="147">
        <v>434</v>
      </c>
      <c r="N414" s="147">
        <v>60</v>
      </c>
      <c r="O414" s="147">
        <v>60</v>
      </c>
      <c r="P414" s="147">
        <v>33</v>
      </c>
      <c r="Q414" s="147">
        <v>33</v>
      </c>
    </row>
    <row r="415" spans="1:22" s="83" customFormat="1" ht="34.5" customHeight="1">
      <c r="A415" s="251" t="s">
        <v>788</v>
      </c>
      <c r="B415" s="119"/>
      <c r="C415" s="369"/>
      <c r="D415" s="369"/>
      <c r="E415" s="320" t="s">
        <v>242</v>
      </c>
      <c r="F415" s="321"/>
      <c r="G415" s="321"/>
      <c r="H415" s="322"/>
      <c r="I415" s="361"/>
      <c r="J415" s="140">
        <f t="shared" si="13"/>
        <v>1840</v>
      </c>
      <c r="K415" s="81" t="str">
        <f t="shared" si="14"/>
        <v/>
      </c>
      <c r="L415" s="147">
        <v>658</v>
      </c>
      <c r="M415" s="147">
        <v>658</v>
      </c>
      <c r="N415" s="147">
        <v>208</v>
      </c>
      <c r="O415" s="147">
        <v>208</v>
      </c>
      <c r="P415" s="147">
        <v>54</v>
      </c>
      <c r="Q415" s="147">
        <v>54</v>
      </c>
    </row>
    <row r="416" spans="1:22" s="83" customFormat="1" ht="34.5" customHeight="1">
      <c r="A416" s="251" t="s">
        <v>789</v>
      </c>
      <c r="B416" s="119"/>
      <c r="C416" s="369"/>
      <c r="D416" s="369"/>
      <c r="E416" s="320" t="s">
        <v>243</v>
      </c>
      <c r="F416" s="321"/>
      <c r="G416" s="321"/>
      <c r="H416" s="322"/>
      <c r="I416" s="361"/>
      <c r="J416" s="140">
        <f t="shared" si="13"/>
        <v>132</v>
      </c>
      <c r="K416" s="81" t="str">
        <f t="shared" si="14"/>
        <v/>
      </c>
      <c r="L416" s="147">
        <v>31</v>
      </c>
      <c r="M416" s="147">
        <v>31</v>
      </c>
      <c r="N416" s="147">
        <v>9</v>
      </c>
      <c r="O416" s="147">
        <v>9</v>
      </c>
      <c r="P416" s="147">
        <v>26</v>
      </c>
      <c r="Q416" s="147">
        <v>26</v>
      </c>
    </row>
    <row r="417" spans="1:22" s="83" customFormat="1" ht="34.5" customHeight="1">
      <c r="A417" s="251" t="s">
        <v>790</v>
      </c>
      <c r="B417" s="119"/>
      <c r="C417" s="369"/>
      <c r="D417" s="369"/>
      <c r="E417" s="320" t="s">
        <v>244</v>
      </c>
      <c r="F417" s="321"/>
      <c r="G417" s="321"/>
      <c r="H417" s="322"/>
      <c r="I417" s="361"/>
      <c r="J417" s="140">
        <f t="shared" si="13"/>
        <v>64</v>
      </c>
      <c r="K417" s="81" t="str">
        <f t="shared" si="14"/>
        <v/>
      </c>
      <c r="L417" s="147">
        <v>15</v>
      </c>
      <c r="M417" s="147">
        <v>15</v>
      </c>
      <c r="N417" s="147">
        <v>9</v>
      </c>
      <c r="O417" s="147">
        <v>9</v>
      </c>
      <c r="P417" s="147">
        <v>8</v>
      </c>
      <c r="Q417" s="147">
        <v>8</v>
      </c>
    </row>
    <row r="418" spans="1:22" s="83" customFormat="1" ht="34.5" customHeight="1">
      <c r="A418" s="251" t="s">
        <v>791</v>
      </c>
      <c r="B418" s="119"/>
      <c r="C418" s="369"/>
      <c r="D418" s="369"/>
      <c r="E418" s="320" t="s">
        <v>245</v>
      </c>
      <c r="F418" s="321"/>
      <c r="G418" s="321"/>
      <c r="H418" s="322"/>
      <c r="I418" s="361"/>
      <c r="J418" s="140">
        <f t="shared" si="13"/>
        <v>166</v>
      </c>
      <c r="K418" s="81" t="str">
        <f t="shared" si="14"/>
        <v/>
      </c>
      <c r="L418" s="147">
        <v>40</v>
      </c>
      <c r="M418" s="147">
        <v>40</v>
      </c>
      <c r="N418" s="147">
        <v>17</v>
      </c>
      <c r="O418" s="147">
        <v>17</v>
      </c>
      <c r="P418" s="147">
        <v>26</v>
      </c>
      <c r="Q418" s="147">
        <v>26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112</v>
      </c>
      <c r="K420" s="81" t="str">
        <f t="shared" si="14"/>
        <v/>
      </c>
      <c r="L420" s="147">
        <v>19</v>
      </c>
      <c r="M420" s="147">
        <v>19</v>
      </c>
      <c r="N420" s="147">
        <v>20</v>
      </c>
      <c r="O420" s="147">
        <v>20</v>
      </c>
      <c r="P420" s="147">
        <v>17</v>
      </c>
      <c r="Q420" s="147">
        <v>17</v>
      </c>
    </row>
    <row r="421" spans="1:22" s="83" customFormat="1" ht="34.5" customHeight="1">
      <c r="A421" s="251" t="s">
        <v>794</v>
      </c>
      <c r="B421" s="119"/>
      <c r="C421" s="369"/>
      <c r="D421" s="369"/>
      <c r="E421" s="320" t="s">
        <v>247</v>
      </c>
      <c r="F421" s="321"/>
      <c r="G421" s="321"/>
      <c r="H421" s="322"/>
      <c r="I421" s="361"/>
      <c r="J421" s="140">
        <f t="shared" si="13"/>
        <v>212</v>
      </c>
      <c r="K421" s="81" t="str">
        <f t="shared" si="14"/>
        <v/>
      </c>
      <c r="L421" s="147">
        <v>61</v>
      </c>
      <c r="M421" s="147">
        <v>61</v>
      </c>
      <c r="N421" s="147">
        <v>0</v>
      </c>
      <c r="O421" s="147">
        <v>0</v>
      </c>
      <c r="P421" s="147">
        <v>45</v>
      </c>
      <c r="Q421" s="147">
        <v>45</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1</v>
      </c>
      <c r="O422" s="147">
        <v>1</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1048</v>
      </c>
      <c r="N428" s="66" t="s">
        <v>1055</v>
      </c>
      <c r="O428" s="66" t="s">
        <v>1055</v>
      </c>
      <c r="P428" s="66" t="s">
        <v>1059</v>
      </c>
      <c r="Q428" s="66" t="s">
        <v>1059</v>
      </c>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1056</v>
      </c>
      <c r="O429" s="70" t="s">
        <v>1056</v>
      </c>
      <c r="P429" s="70" t="s">
        <v>1060</v>
      </c>
      <c r="Q429" s="70" t="s">
        <v>1060</v>
      </c>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IF(SUM(L430:Q430)=0,IF(COUNTIF(L430:Q430,"未確認")&gt;0,"未確認",IF(COUNTIF(L430:Q430,"~*")&gt;0,"*",SUM(L430:Q430))),SUM(L430:Q430))</f>
        <v>2528</v>
      </c>
      <c r="K430" s="193" t="str">
        <f>IF(OR(COUNTIF(L430:Q430,"未確認")&gt;0,COUNTIF(L430:Q430,"~*")&gt;0),"※","")</f>
        <v/>
      </c>
      <c r="L430" s="147">
        <v>824</v>
      </c>
      <c r="M430" s="147">
        <v>824</v>
      </c>
      <c r="N430" s="147">
        <v>264</v>
      </c>
      <c r="O430" s="147">
        <v>264</v>
      </c>
      <c r="P430" s="147">
        <v>176</v>
      </c>
      <c r="Q430" s="147">
        <v>176</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160</v>
      </c>
      <c r="K431" s="193" t="str">
        <f>IF(OR(COUNTIF(L431:Q431,"未確認")&gt;0,COUNTIF(L431:Q431,"~*")&gt;0),"※","")</f>
        <v/>
      </c>
      <c r="L431" s="147">
        <v>33</v>
      </c>
      <c r="M431" s="147">
        <v>33</v>
      </c>
      <c r="N431" s="147">
        <v>12</v>
      </c>
      <c r="O431" s="147">
        <v>12</v>
      </c>
      <c r="P431" s="147">
        <v>35</v>
      </c>
      <c r="Q431" s="147">
        <v>35</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362</v>
      </c>
      <c r="K432" s="193" t="str">
        <f>IF(OR(COUNTIF(L432:Q432,"未確認")&gt;0,COUNTIF(L432:Q432,"~*")&gt;0),"※","")</f>
        <v/>
      </c>
      <c r="L432" s="147">
        <v>74</v>
      </c>
      <c r="M432" s="147">
        <v>74</v>
      </c>
      <c r="N432" s="147">
        <v>55</v>
      </c>
      <c r="O432" s="147">
        <v>55</v>
      </c>
      <c r="P432" s="147">
        <v>52</v>
      </c>
      <c r="Q432" s="147">
        <v>52</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390</v>
      </c>
      <c r="K433" s="193" t="str">
        <f>IF(OR(COUNTIF(L433:Q433,"未確認")&gt;0,COUNTIF(L433:Q433,"~*")&gt;0),"※","")</f>
        <v/>
      </c>
      <c r="L433" s="147">
        <v>116</v>
      </c>
      <c r="M433" s="147">
        <v>116</v>
      </c>
      <c r="N433" s="147">
        <v>0</v>
      </c>
      <c r="O433" s="147">
        <v>0</v>
      </c>
      <c r="P433" s="147">
        <v>79</v>
      </c>
      <c r="Q433" s="147">
        <v>79</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1616</v>
      </c>
      <c r="K434" s="193" t="str">
        <f>IF(OR(COUNTIF(L434:Q434,"未確認")&gt;0,COUNTIF(L434:Q434,"~*")&gt;0),"※","")</f>
        <v/>
      </c>
      <c r="L434" s="147">
        <v>601</v>
      </c>
      <c r="M434" s="147">
        <v>601</v>
      </c>
      <c r="N434" s="147">
        <v>197</v>
      </c>
      <c r="O434" s="147">
        <v>197</v>
      </c>
      <c r="P434" s="147">
        <v>10</v>
      </c>
      <c r="Q434" s="147">
        <v>10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1048</v>
      </c>
      <c r="N441" s="66" t="s">
        <v>1055</v>
      </c>
      <c r="O441" s="66" t="s">
        <v>1055</v>
      </c>
      <c r="P441" s="66" t="s">
        <v>1059</v>
      </c>
      <c r="Q441" s="66" t="s">
        <v>1059</v>
      </c>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1056</v>
      </c>
      <c r="O442" s="70" t="s">
        <v>1056</v>
      </c>
      <c r="P442" s="70" t="s">
        <v>1060</v>
      </c>
      <c r="Q442" s="70" t="s">
        <v>1060</v>
      </c>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979</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1048</v>
      </c>
      <c r="N466" s="66" t="s">
        <v>1055</v>
      </c>
      <c r="O466" s="66" t="s">
        <v>1055</v>
      </c>
      <c r="P466" s="66" t="s">
        <v>1059</v>
      </c>
      <c r="Q466" s="66" t="s">
        <v>1059</v>
      </c>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1056</v>
      </c>
      <c r="O467" s="70" t="s">
        <v>1056</v>
      </c>
      <c r="P467" s="70" t="s">
        <v>1060</v>
      </c>
      <c r="Q467" s="70" t="s">
        <v>1060</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112</v>
      </c>
      <c r="K468" s="201" t="str">
        <f t="shared" ref="K468:K475" si="16">IF(OR(COUNTIF(L468:Q468,"未確認")&gt;0,COUNTIF(L468:Q468,"*")&gt;0),"※","")</f>
        <v>※</v>
      </c>
      <c r="L468" s="117">
        <v>56</v>
      </c>
      <c r="M468" s="117">
        <v>56</v>
      </c>
      <c r="N468" s="117">
        <v>0</v>
      </c>
      <c r="O468" s="117">
        <v>0</v>
      </c>
      <c r="P468" s="117" t="s">
        <v>541</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未確認</v>
      </c>
      <c r="K469" s="201" t="str">
        <f t="shared" si="16"/>
        <v>※</v>
      </c>
      <c r="L469" s="117" t="s">
        <v>541</v>
      </c>
      <c r="M469" s="117" t="s">
        <v>541</v>
      </c>
      <c r="N469" s="117" t="s">
        <v>978</v>
      </c>
      <c r="O469" s="117" t="s">
        <v>978</v>
      </c>
      <c r="P469" s="117" t="s">
        <v>541</v>
      </c>
      <c r="Q469" s="117" t="s">
        <v>541</v>
      </c>
      <c r="R469" s="8"/>
      <c r="S469" s="8"/>
      <c r="T469" s="8"/>
      <c r="U469" s="8"/>
      <c r="V469" s="8"/>
    </row>
    <row r="470" spans="1:22" ht="34.5" customHeight="1">
      <c r="A470" s="252" t="s">
        <v>813</v>
      </c>
      <c r="B470" s="1"/>
      <c r="C470" s="202"/>
      <c r="D470" s="356"/>
      <c r="E470" s="320" t="s">
        <v>286</v>
      </c>
      <c r="F470" s="321"/>
      <c r="G470" s="321"/>
      <c r="H470" s="322"/>
      <c r="I470" s="354"/>
      <c r="J470" s="116">
        <f t="shared" si="17"/>
        <v>60</v>
      </c>
      <c r="K470" s="201" t="str">
        <f t="shared" si="16"/>
        <v>※</v>
      </c>
      <c r="L470" s="117">
        <v>30</v>
      </c>
      <c r="M470" s="117">
        <v>30</v>
      </c>
      <c r="N470" s="117" t="s">
        <v>978</v>
      </c>
      <c r="O470" s="117" t="s">
        <v>978</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t="s">
        <v>978</v>
      </c>
      <c r="O471" s="117" t="s">
        <v>978</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v>0</v>
      </c>
      <c r="N472" s="117" t="s">
        <v>978</v>
      </c>
      <c r="O472" s="117" t="s">
        <v>978</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t="s">
        <v>978</v>
      </c>
      <c r="O473" s="117" t="s">
        <v>978</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t="s">
        <v>978</v>
      </c>
      <c r="O474" s="117" t="s">
        <v>978</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t="s">
        <v>978</v>
      </c>
      <c r="O475" s="117" t="s">
        <v>978</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38</v>
      </c>
      <c r="K476" s="201" t="str">
        <f>IF(OR(COUNTIF(L476:Q476,"未確認")&gt;0,COUNTIF(L476:Q476,"~")&gt;0),"※","")</f>
        <v>※</v>
      </c>
      <c r="L476" s="117">
        <v>19</v>
      </c>
      <c r="M476" s="117">
        <v>19</v>
      </c>
      <c r="N476" s="117" t="s">
        <v>978</v>
      </c>
      <c r="O476" s="117" t="s">
        <v>978</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30</v>
      </c>
      <c r="K477" s="201" t="str">
        <f t="shared" ref="K477:K496" si="18">IF(OR(COUNTIF(L477:Q477,"未確認")&gt;0,COUNTIF(L477:Q477,"*")&gt;0),"※","")</f>
        <v>※</v>
      </c>
      <c r="L477" s="117">
        <v>15</v>
      </c>
      <c r="M477" s="117">
        <v>15</v>
      </c>
      <c r="N477" s="117" t="s">
        <v>978</v>
      </c>
      <c r="O477" s="117" t="s">
        <v>978</v>
      </c>
      <c r="P477" s="117" t="s">
        <v>541</v>
      </c>
      <c r="Q477" s="117" t="s">
        <v>541</v>
      </c>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541</v>
      </c>
      <c r="M478" s="117" t="s">
        <v>541</v>
      </c>
      <c r="N478" s="117" t="s">
        <v>978</v>
      </c>
      <c r="O478" s="117" t="s">
        <v>978</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t="s">
        <v>978</v>
      </c>
      <c r="O479" s="117" t="s">
        <v>978</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t="s">
        <v>978</v>
      </c>
      <c r="O480" s="117" t="s">
        <v>978</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60</v>
      </c>
      <c r="K481" s="201" t="str">
        <f t="shared" si="18"/>
        <v/>
      </c>
      <c r="L481" s="117">
        <v>30</v>
      </c>
      <c r="M481" s="117">
        <v>30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未確認</v>
      </c>
      <c r="K482" s="201" t="str">
        <f t="shared" si="18"/>
        <v>※</v>
      </c>
      <c r="L482" s="117" t="s">
        <v>541</v>
      </c>
      <c r="M482" s="117" t="s">
        <v>541</v>
      </c>
      <c r="N482" s="117" t="s">
        <v>978</v>
      </c>
      <c r="O482" s="117" t="s">
        <v>978</v>
      </c>
      <c r="P482" s="117" t="s">
        <v>978</v>
      </c>
      <c r="Q482" s="117" t="s">
        <v>978</v>
      </c>
      <c r="R482" s="8"/>
      <c r="S482" s="8"/>
      <c r="T482" s="8"/>
      <c r="U482" s="8"/>
      <c r="V482" s="8"/>
    </row>
    <row r="483" spans="1:22" ht="34.5" customHeight="1">
      <c r="A483" s="252" t="s">
        <v>825</v>
      </c>
      <c r="B483" s="1"/>
      <c r="C483" s="202"/>
      <c r="D483" s="356"/>
      <c r="E483" s="320" t="s">
        <v>286</v>
      </c>
      <c r="F483" s="321"/>
      <c r="G483" s="321"/>
      <c r="H483" s="322"/>
      <c r="I483" s="354"/>
      <c r="J483" s="116">
        <f t="shared" si="19"/>
        <v>56</v>
      </c>
      <c r="K483" s="201" t="str">
        <f t="shared" si="18"/>
        <v>※</v>
      </c>
      <c r="L483" s="117">
        <v>28</v>
      </c>
      <c r="M483" s="117">
        <v>28</v>
      </c>
      <c r="N483" s="117" t="s">
        <v>978</v>
      </c>
      <c r="O483" s="117" t="s">
        <v>978</v>
      </c>
      <c r="P483" s="117" t="s">
        <v>978</v>
      </c>
      <c r="Q483" s="117" t="s">
        <v>978</v>
      </c>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t="s">
        <v>978</v>
      </c>
      <c r="O484" s="117" t="s">
        <v>978</v>
      </c>
      <c r="P484" s="117" t="s">
        <v>978</v>
      </c>
      <c r="Q484" s="117" t="s">
        <v>978</v>
      </c>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t="s">
        <v>978</v>
      </c>
      <c r="O485" s="117" t="s">
        <v>978</v>
      </c>
      <c r="P485" s="117" t="s">
        <v>978</v>
      </c>
      <c r="Q485" s="117" t="s">
        <v>978</v>
      </c>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t="s">
        <v>978</v>
      </c>
      <c r="O486" s="117" t="s">
        <v>978</v>
      </c>
      <c r="P486" s="117" t="s">
        <v>978</v>
      </c>
      <c r="Q486" s="117" t="s">
        <v>978</v>
      </c>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t="s">
        <v>978</v>
      </c>
      <c r="O487" s="117" t="s">
        <v>978</v>
      </c>
      <c r="P487" s="117" t="s">
        <v>978</v>
      </c>
      <c r="Q487" s="117" t="s">
        <v>978</v>
      </c>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t="s">
        <v>978</v>
      </c>
      <c r="O488" s="117" t="s">
        <v>978</v>
      </c>
      <c r="P488" s="117" t="s">
        <v>978</v>
      </c>
      <c r="Q488" s="117" t="s">
        <v>978</v>
      </c>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t="s">
        <v>978</v>
      </c>
      <c r="O489" s="117" t="s">
        <v>978</v>
      </c>
      <c r="P489" s="117" t="s">
        <v>978</v>
      </c>
      <c r="Q489" s="117" t="s">
        <v>978</v>
      </c>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541</v>
      </c>
      <c r="M490" s="117" t="s">
        <v>541</v>
      </c>
      <c r="N490" s="117" t="s">
        <v>978</v>
      </c>
      <c r="O490" s="117" t="s">
        <v>978</v>
      </c>
      <c r="P490" s="117" t="s">
        <v>978</v>
      </c>
      <c r="Q490" s="117" t="s">
        <v>978</v>
      </c>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t="s">
        <v>978</v>
      </c>
      <c r="O491" s="117" t="s">
        <v>978</v>
      </c>
      <c r="P491" s="117" t="s">
        <v>978</v>
      </c>
      <c r="Q491" s="117" t="s">
        <v>978</v>
      </c>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t="s">
        <v>978</v>
      </c>
      <c r="O492" s="117" t="s">
        <v>978</v>
      </c>
      <c r="P492" s="117" t="s">
        <v>978</v>
      </c>
      <c r="Q492" s="117" t="s">
        <v>978</v>
      </c>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t="s">
        <v>978</v>
      </c>
      <c r="O493" s="117" t="s">
        <v>978</v>
      </c>
      <c r="P493" s="117" t="s">
        <v>978</v>
      </c>
      <c r="Q493" s="117" t="s">
        <v>978</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1048</v>
      </c>
      <c r="N502" s="66" t="s">
        <v>1055</v>
      </c>
      <c r="O502" s="66" t="s">
        <v>1055</v>
      </c>
      <c r="P502" s="66" t="s">
        <v>1059</v>
      </c>
      <c r="Q502" s="66" t="s">
        <v>1059</v>
      </c>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1056</v>
      </c>
      <c r="O503" s="70" t="s">
        <v>1056</v>
      </c>
      <c r="P503" s="70" t="s">
        <v>1060</v>
      </c>
      <c r="Q503" s="70" t="s">
        <v>1060</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t="s">
        <v>541</v>
      </c>
      <c r="M504" s="117" t="s">
        <v>541</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22</v>
      </c>
      <c r="K505" s="201" t="str">
        <f t="shared" si="21"/>
        <v/>
      </c>
      <c r="L505" s="117">
        <v>11</v>
      </c>
      <c r="M505" s="117">
        <v>11</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1048</v>
      </c>
      <c r="N514" s="66" t="s">
        <v>1055</v>
      </c>
      <c r="O514" s="66" t="s">
        <v>1055</v>
      </c>
      <c r="P514" s="66" t="s">
        <v>1059</v>
      </c>
      <c r="Q514" s="66" t="s">
        <v>1059</v>
      </c>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1056</v>
      </c>
      <c r="O515" s="70" t="s">
        <v>1056</v>
      </c>
      <c r="P515" s="70" t="s">
        <v>1060</v>
      </c>
      <c r="Q515" s="70" t="s">
        <v>1060</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1048</v>
      </c>
      <c r="N520" s="66" t="s">
        <v>1055</v>
      </c>
      <c r="O520" s="66" t="s">
        <v>1055</v>
      </c>
      <c r="P520" s="66" t="s">
        <v>1059</v>
      </c>
      <c r="Q520" s="66" t="s">
        <v>1059</v>
      </c>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1056</v>
      </c>
      <c r="O521" s="70" t="s">
        <v>1056</v>
      </c>
      <c r="P521" s="70" t="s">
        <v>1060</v>
      </c>
      <c r="Q521" s="70" t="s">
        <v>1060</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1048</v>
      </c>
      <c r="N525" s="66" t="s">
        <v>1055</v>
      </c>
      <c r="O525" s="66" t="s">
        <v>1055</v>
      </c>
      <c r="P525" s="66" t="s">
        <v>1059</v>
      </c>
      <c r="Q525" s="66" t="s">
        <v>1059</v>
      </c>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1056</v>
      </c>
      <c r="O526" s="70" t="s">
        <v>1056</v>
      </c>
      <c r="P526" s="70" t="s">
        <v>1060</v>
      </c>
      <c r="Q526" s="70" t="s">
        <v>1060</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1048</v>
      </c>
      <c r="N530" s="66" t="s">
        <v>1055</v>
      </c>
      <c r="O530" s="66" t="s">
        <v>1055</v>
      </c>
      <c r="P530" s="66" t="s">
        <v>1059</v>
      </c>
      <c r="Q530" s="66" t="s">
        <v>1059</v>
      </c>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1056</v>
      </c>
      <c r="O531" s="70" t="s">
        <v>1056</v>
      </c>
      <c r="P531" s="70" t="s">
        <v>1060</v>
      </c>
      <c r="Q531" s="70" t="s">
        <v>1060</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1048</v>
      </c>
      <c r="N543" s="66" t="s">
        <v>1055</v>
      </c>
      <c r="O543" s="66" t="s">
        <v>1055</v>
      </c>
      <c r="P543" s="66" t="s">
        <v>1059</v>
      </c>
      <c r="Q543" s="66" t="s">
        <v>1059</v>
      </c>
    </row>
    <row r="544" spans="1:22" s="1" customFormat="1" ht="20.25" customHeight="1">
      <c r="A544" s="243"/>
      <c r="C544" s="62"/>
      <c r="D544" s="3"/>
      <c r="E544" s="3"/>
      <c r="F544" s="3"/>
      <c r="G544" s="3"/>
      <c r="H544" s="287"/>
      <c r="I544" s="67" t="s">
        <v>36</v>
      </c>
      <c r="J544" s="68"/>
      <c r="K544" s="186"/>
      <c r="L544" s="70" t="s">
        <v>1049</v>
      </c>
      <c r="M544" s="70" t="s">
        <v>1049</v>
      </c>
      <c r="N544" s="70" t="s">
        <v>1056</v>
      </c>
      <c r="O544" s="70" t="s">
        <v>1056</v>
      </c>
      <c r="P544" s="70" t="s">
        <v>1060</v>
      </c>
      <c r="Q544" s="70" t="s">
        <v>1060</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992</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c r="O558" s="211" t="s">
        <v>1053</v>
      </c>
      <c r="P558" s="211" t="s">
        <v>1053</v>
      </c>
      <c r="Q558" s="211" t="s">
        <v>1053</v>
      </c>
    </row>
    <row r="559" spans="1:17"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70.2</v>
      </c>
      <c r="M560" s="211">
        <v>70.2</v>
      </c>
      <c r="N560" s="211">
        <v>0</v>
      </c>
      <c r="O560" s="211">
        <v>0</v>
      </c>
      <c r="P560" s="211">
        <v>0</v>
      </c>
      <c r="Q560" s="211">
        <v>0</v>
      </c>
    </row>
    <row r="561" spans="1:17" s="91" customFormat="1" ht="34.5" customHeight="1">
      <c r="A561" s="251" t="s">
        <v>871</v>
      </c>
      <c r="B561" s="119"/>
      <c r="C561" s="209"/>
      <c r="D561" s="331" t="s">
        <v>377</v>
      </c>
      <c r="E561" s="342"/>
      <c r="F561" s="342"/>
      <c r="G561" s="342"/>
      <c r="H561" s="332"/>
      <c r="I561" s="343"/>
      <c r="J561" s="207"/>
      <c r="K561" s="210"/>
      <c r="L561" s="211">
        <v>29.8</v>
      </c>
      <c r="M561" s="211">
        <v>29.8</v>
      </c>
      <c r="N561" s="211">
        <v>0</v>
      </c>
      <c r="O561" s="211">
        <v>0</v>
      </c>
      <c r="P561" s="211">
        <v>0</v>
      </c>
      <c r="Q561" s="211">
        <v>0</v>
      </c>
    </row>
    <row r="562" spans="1:17" s="91" customFormat="1" ht="34.5" customHeight="1">
      <c r="A562" s="251" t="s">
        <v>872</v>
      </c>
      <c r="B562" s="119"/>
      <c r="C562" s="209"/>
      <c r="D562" s="331" t="s">
        <v>993</v>
      </c>
      <c r="E562" s="342"/>
      <c r="F562" s="342"/>
      <c r="G562" s="342"/>
      <c r="H562" s="332"/>
      <c r="I562" s="343"/>
      <c r="J562" s="207"/>
      <c r="K562" s="210"/>
      <c r="L562" s="211">
        <v>25.5</v>
      </c>
      <c r="M562" s="211">
        <v>25.5</v>
      </c>
      <c r="N562" s="211">
        <v>0</v>
      </c>
      <c r="O562" s="211">
        <v>0</v>
      </c>
      <c r="P562" s="211">
        <v>0</v>
      </c>
      <c r="Q562" s="211">
        <v>0</v>
      </c>
    </row>
    <row r="563" spans="1:17" s="91" customFormat="1" ht="34.5" customHeight="1">
      <c r="A563" s="251" t="s">
        <v>873</v>
      </c>
      <c r="B563" s="119"/>
      <c r="C563" s="209"/>
      <c r="D563" s="331" t="s">
        <v>379</v>
      </c>
      <c r="E563" s="342"/>
      <c r="F563" s="342"/>
      <c r="G563" s="342"/>
      <c r="H563" s="332"/>
      <c r="I563" s="343"/>
      <c r="J563" s="207"/>
      <c r="K563" s="210"/>
      <c r="L563" s="211">
        <v>15</v>
      </c>
      <c r="M563" s="211">
        <v>15</v>
      </c>
      <c r="N563" s="211">
        <v>0</v>
      </c>
      <c r="O563" s="211">
        <v>0</v>
      </c>
      <c r="P563" s="211">
        <v>0</v>
      </c>
      <c r="Q563" s="211">
        <v>0</v>
      </c>
    </row>
    <row r="564" spans="1:17" s="91" customFormat="1" ht="34.5" customHeight="1">
      <c r="A564" s="251" t="s">
        <v>874</v>
      </c>
      <c r="B564" s="119"/>
      <c r="C564" s="209"/>
      <c r="D564" s="331" t="s">
        <v>380</v>
      </c>
      <c r="E564" s="342"/>
      <c r="F564" s="342"/>
      <c r="G564" s="342"/>
      <c r="H564" s="332"/>
      <c r="I564" s="343"/>
      <c r="J564" s="207"/>
      <c r="K564" s="210"/>
      <c r="L564" s="211">
        <v>10.6</v>
      </c>
      <c r="M564" s="211">
        <v>10.6</v>
      </c>
      <c r="N564" s="211">
        <v>0</v>
      </c>
      <c r="O564" s="211">
        <v>0</v>
      </c>
      <c r="P564" s="211">
        <v>0</v>
      </c>
      <c r="Q564" s="211">
        <v>0</v>
      </c>
    </row>
    <row r="565" spans="1:17" s="91" customFormat="1" ht="34.5" customHeight="1">
      <c r="A565" s="251" t="s">
        <v>875</v>
      </c>
      <c r="B565" s="119"/>
      <c r="C565" s="280"/>
      <c r="D565" s="331" t="s">
        <v>869</v>
      </c>
      <c r="E565" s="342"/>
      <c r="F565" s="342"/>
      <c r="G565" s="342"/>
      <c r="H565" s="332"/>
      <c r="I565" s="343"/>
      <c r="J565" s="207"/>
      <c r="K565" s="210"/>
      <c r="L565" s="211">
        <v>55.3</v>
      </c>
      <c r="M565" s="211">
        <v>55.3</v>
      </c>
      <c r="N565" s="211">
        <v>0</v>
      </c>
      <c r="O565" s="211">
        <v>0</v>
      </c>
      <c r="P565" s="211">
        <v>0</v>
      </c>
      <c r="Q565" s="211">
        <v>0</v>
      </c>
    </row>
    <row r="566" spans="1:17" s="91" customFormat="1" ht="34.5" customHeight="1">
      <c r="A566" s="251" t="s">
        <v>876</v>
      </c>
      <c r="B566" s="119"/>
      <c r="C566" s="285"/>
      <c r="D566" s="331" t="s">
        <v>994</v>
      </c>
      <c r="E566" s="342"/>
      <c r="F566" s="342"/>
      <c r="G566" s="342"/>
      <c r="H566" s="332"/>
      <c r="I566" s="343"/>
      <c r="J566" s="213"/>
      <c r="K566" s="214"/>
      <c r="L566" s="211">
        <v>51.1</v>
      </c>
      <c r="M566" s="211">
        <v>51.1</v>
      </c>
      <c r="N566" s="211">
        <v>0</v>
      </c>
      <c r="O566" s="211">
        <v>0</v>
      </c>
      <c r="P566" s="211">
        <v>0</v>
      </c>
      <c r="Q566" s="211">
        <v>0</v>
      </c>
    </row>
    <row r="567" spans="1:17" s="91" customFormat="1" ht="42.75" customHeight="1">
      <c r="A567" s="243"/>
      <c r="B567" s="119"/>
      <c r="C567" s="323" t="s">
        <v>1025</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0</v>
      </c>
      <c r="Q568" s="211">
        <v>0</v>
      </c>
    </row>
    <row r="569" spans="1:17"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0</v>
      </c>
      <c r="Q569" s="211">
        <v>0</v>
      </c>
    </row>
    <row r="570" spans="1:17" s="91" customFormat="1" ht="34.5" customHeight="1">
      <c r="A570" s="251" t="s">
        <v>879</v>
      </c>
      <c r="B570" s="119"/>
      <c r="C570" s="209"/>
      <c r="D570" s="331" t="s">
        <v>993</v>
      </c>
      <c r="E570" s="342"/>
      <c r="F570" s="342"/>
      <c r="G570" s="342"/>
      <c r="H570" s="332"/>
      <c r="I570" s="343"/>
      <c r="J570" s="207"/>
      <c r="K570" s="210"/>
      <c r="L570" s="211">
        <v>0</v>
      </c>
      <c r="M570" s="211">
        <v>0</v>
      </c>
      <c r="N570" s="211">
        <v>0</v>
      </c>
      <c r="O570" s="211">
        <v>0</v>
      </c>
      <c r="P570" s="211">
        <v>0</v>
      </c>
      <c r="Q570" s="211">
        <v>0</v>
      </c>
    </row>
    <row r="571" spans="1:17"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0</v>
      </c>
      <c r="Q571" s="211">
        <v>0</v>
      </c>
    </row>
    <row r="572" spans="1:17"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c r="Q572" s="211">
        <v>0</v>
      </c>
    </row>
    <row r="573" spans="1:17"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c r="Q573" s="211">
        <v>0</v>
      </c>
    </row>
    <row r="574" spans="1:17" s="91" customFormat="1" ht="34.5" customHeight="1">
      <c r="A574" s="251" t="s">
        <v>883</v>
      </c>
      <c r="B574" s="119"/>
      <c r="C574" s="212"/>
      <c r="D574" s="331" t="s">
        <v>994</v>
      </c>
      <c r="E574" s="342"/>
      <c r="F574" s="342"/>
      <c r="G574" s="342"/>
      <c r="H574" s="332"/>
      <c r="I574" s="343"/>
      <c r="J574" s="213"/>
      <c r="K574" s="214"/>
      <c r="L574" s="211">
        <v>0</v>
      </c>
      <c r="M574" s="211">
        <v>0</v>
      </c>
      <c r="N574" s="211">
        <v>0</v>
      </c>
      <c r="O574" s="211">
        <v>0</v>
      </c>
      <c r="P574" s="211">
        <v>0</v>
      </c>
      <c r="Q574" s="211">
        <v>0</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v>0</v>
      </c>
      <c r="P578" s="211">
        <v>0</v>
      </c>
      <c r="Q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v>0</v>
      </c>
      <c r="P582" s="211">
        <v>0</v>
      </c>
      <c r="Q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1048</v>
      </c>
      <c r="N588" s="66" t="s">
        <v>1055</v>
      </c>
      <c r="O588" s="66" t="s">
        <v>1055</v>
      </c>
      <c r="P588" s="66" t="s">
        <v>1059</v>
      </c>
      <c r="Q588" s="66" t="s">
        <v>1059</v>
      </c>
    </row>
    <row r="589" spans="1:22" s="1" customFormat="1" ht="20.25" customHeight="1">
      <c r="A589" s="243"/>
      <c r="C589" s="62"/>
      <c r="D589" s="3"/>
      <c r="E589" s="3"/>
      <c r="F589" s="3"/>
      <c r="G589" s="3"/>
      <c r="H589" s="287"/>
      <c r="I589" s="67" t="s">
        <v>36</v>
      </c>
      <c r="J589" s="68"/>
      <c r="K589" s="186"/>
      <c r="L589" s="70" t="s">
        <v>1049</v>
      </c>
      <c r="M589" s="70" t="s">
        <v>1049</v>
      </c>
      <c r="N589" s="70" t="s">
        <v>1056</v>
      </c>
      <c r="O589" s="70" t="s">
        <v>1056</v>
      </c>
      <c r="P589" s="70" t="s">
        <v>1060</v>
      </c>
      <c r="Q589" s="70" t="s">
        <v>1060</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t="s">
        <v>541</v>
      </c>
      <c r="M591" s="117" t="s">
        <v>541</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t="str">
        <f>IF(SUM(L593:Q593)=0,IF(COUNTIF(L593:Q593,"未確認")&gt;0,"未確認",IF(COUNTIF(L593:Q593,"~*")&gt;0,"*",SUM(L593:Q593))),SUM(L593:Q593))</f>
        <v>*</v>
      </c>
      <c r="K593" s="201" t="str">
        <f>IF(OR(COUNTIF(L593:Q593,"未確認")&gt;0,COUNTIF(L593:Q593,"*")&gt;0),"※","")</f>
        <v>※</v>
      </c>
      <c r="L593" s="117" t="s">
        <v>541</v>
      </c>
      <c r="M593" s="117" t="s">
        <v>541</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t="str">
        <f>IF(SUM(L594:Q594)=0,IF(COUNTIF(L594:Q594,"未確認")&gt;0,"未確認",IF(COUNTIF(L594:Q594,"~*")&gt;0,"*",SUM(L594:Q594))),SUM(L594:Q594))</f>
        <v>*</v>
      </c>
      <c r="K594" s="201" t="str">
        <f>IF(OR(COUNTIF(L594:Q594,"未確認")&gt;0,COUNTIF(L594:Q594,"*")&gt;0),"※","")</f>
        <v>※</v>
      </c>
      <c r="L594" s="117" t="s">
        <v>541</v>
      </c>
      <c r="M594" s="117" t="s">
        <v>541</v>
      </c>
      <c r="N594" s="117">
        <v>0</v>
      </c>
      <c r="O594" s="117">
        <v>0</v>
      </c>
      <c r="P594" s="117">
        <v>0</v>
      </c>
      <c r="Q594" s="117">
        <v>0</v>
      </c>
    </row>
    <row r="595" spans="1:17" s="115" customFormat="1" ht="35.1" customHeight="1">
      <c r="A595" s="251" t="s">
        <v>895</v>
      </c>
      <c r="B595" s="84"/>
      <c r="C595" s="323" t="s">
        <v>995</v>
      </c>
      <c r="D595" s="324"/>
      <c r="E595" s="324"/>
      <c r="F595" s="324"/>
      <c r="G595" s="324"/>
      <c r="H595" s="325"/>
      <c r="I595" s="340" t="s">
        <v>397</v>
      </c>
      <c r="J595" s="140">
        <v>0</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0</v>
      </c>
      <c r="K596" s="201" t="str">
        <f>IF(OR(COUNTIF(L596:Q596,"未確認")&gt;0,COUNTIF(L596:Q596,"~*")&gt;0),"※","")</f>
        <v/>
      </c>
      <c r="L596" s="216"/>
      <c r="M596" s="216"/>
      <c r="N596" s="216"/>
      <c r="O596" s="216"/>
      <c r="P596" s="216"/>
      <c r="Q596" s="216"/>
    </row>
    <row r="597" spans="1:17" s="115" customFormat="1" ht="35.1" customHeight="1">
      <c r="A597" s="251" t="s">
        <v>897</v>
      </c>
      <c r="B597" s="84"/>
      <c r="C597" s="323" t="s">
        <v>996</v>
      </c>
      <c r="D597" s="324"/>
      <c r="E597" s="324"/>
      <c r="F597" s="324"/>
      <c r="G597" s="324"/>
      <c r="H597" s="325"/>
      <c r="I597" s="326" t="s">
        <v>400</v>
      </c>
      <c r="J597" s="140">
        <v>0</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0</v>
      </c>
      <c r="K598" s="201" t="str">
        <f>IF(OR(COUNTIF(L598:Q598,"未確認")&gt;0,COUNTIF(L598:Q598,"~*")&gt;0),"※","")</f>
        <v/>
      </c>
      <c r="L598" s="216"/>
      <c r="M598" s="216"/>
      <c r="N598" s="216"/>
      <c r="O598" s="216"/>
      <c r="P598" s="216"/>
      <c r="Q598" s="216"/>
    </row>
    <row r="599" spans="1:17" s="115" customFormat="1" ht="42" customHeight="1">
      <c r="A599" s="251" t="s">
        <v>899</v>
      </c>
      <c r="B599" s="84"/>
      <c r="C599" s="317" t="s">
        <v>997</v>
      </c>
      <c r="D599" s="318"/>
      <c r="E599" s="318"/>
      <c r="F599" s="318"/>
      <c r="G599" s="318"/>
      <c r="H599" s="319"/>
      <c r="I599" s="122" t="s">
        <v>402</v>
      </c>
      <c r="J599" s="116">
        <v>0</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t="s">
        <v>541</v>
      </c>
      <c r="M600" s="117" t="s">
        <v>541</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1048</v>
      </c>
      <c r="N611" s="66" t="s">
        <v>1055</v>
      </c>
      <c r="O611" s="66" t="s">
        <v>1055</v>
      </c>
      <c r="P611" s="66" t="s">
        <v>1059</v>
      </c>
      <c r="Q611" s="66" t="s">
        <v>1059</v>
      </c>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1056</v>
      </c>
      <c r="O612" s="70" t="s">
        <v>1056</v>
      </c>
      <c r="P612" s="70" t="s">
        <v>1060</v>
      </c>
      <c r="Q612" s="70" t="s">
        <v>1060</v>
      </c>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t="s">
        <v>541</v>
      </c>
      <c r="M614" s="117" t="s">
        <v>541</v>
      </c>
      <c r="N614" s="117">
        <v>0</v>
      </c>
      <c r="O614" s="117">
        <v>0</v>
      </c>
      <c r="P614" s="117">
        <v>0</v>
      </c>
      <c r="Q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1001</v>
      </c>
      <c r="D618" s="318"/>
      <c r="E618" s="318"/>
      <c r="F618" s="318"/>
      <c r="G618" s="318"/>
      <c r="H618" s="319"/>
      <c r="I618" s="138" t="s">
        <v>1029</v>
      </c>
      <c r="J618" s="116">
        <f t="shared" si="28"/>
        <v>34</v>
      </c>
      <c r="K618" s="201" t="str">
        <f t="shared" si="29"/>
        <v/>
      </c>
      <c r="L618" s="117">
        <v>0</v>
      </c>
      <c r="M618" s="117">
        <v>0</v>
      </c>
      <c r="N618" s="117">
        <v>0</v>
      </c>
      <c r="O618" s="117">
        <v>0</v>
      </c>
      <c r="P618" s="117">
        <v>17</v>
      </c>
      <c r="Q618" s="117">
        <v>17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v>0</v>
      </c>
      <c r="M621" s="117">
        <v>0</v>
      </c>
      <c r="N621" s="117">
        <v>0</v>
      </c>
      <c r="O621" s="117">
        <v>0</v>
      </c>
      <c r="P621" s="117" t="s">
        <v>541</v>
      </c>
      <c r="Q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v>0</v>
      </c>
      <c r="P622" s="117" t="s">
        <v>541</v>
      </c>
      <c r="Q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1048</v>
      </c>
      <c r="N629" s="66" t="s">
        <v>1055</v>
      </c>
      <c r="O629" s="66" t="s">
        <v>1055</v>
      </c>
      <c r="P629" s="66" t="s">
        <v>1059</v>
      </c>
      <c r="Q629" s="66" t="s">
        <v>1059</v>
      </c>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1056</v>
      </c>
      <c r="O630" s="70" t="s">
        <v>1056</v>
      </c>
      <c r="P630" s="70" t="s">
        <v>1060</v>
      </c>
      <c r="Q630" s="70" t="s">
        <v>1060</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t="s">
        <v>541</v>
      </c>
      <c r="N631" s="117">
        <v>0</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152</v>
      </c>
      <c r="K632" s="201" t="str">
        <f t="shared" si="31"/>
        <v/>
      </c>
      <c r="L632" s="117">
        <v>76</v>
      </c>
      <c r="M632" s="117">
        <v>76</v>
      </c>
      <c r="N632" s="117">
        <v>0</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50</v>
      </c>
      <c r="K633" s="201" t="str">
        <f t="shared" si="31"/>
        <v/>
      </c>
      <c r="L633" s="117">
        <v>25</v>
      </c>
      <c r="M633" s="117">
        <v>25</v>
      </c>
      <c r="N633" s="117">
        <v>0</v>
      </c>
      <c r="O633" s="117">
        <v>0</v>
      </c>
      <c r="P633" s="117">
        <v>0</v>
      </c>
      <c r="Q633" s="117">
        <v>0</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32</v>
      </c>
      <c r="K635" s="201" t="str">
        <f t="shared" si="31"/>
        <v>※</v>
      </c>
      <c r="L635" s="117">
        <v>16</v>
      </c>
      <c r="M635" s="117">
        <v>16</v>
      </c>
      <c r="N635" s="117">
        <v>0</v>
      </c>
      <c r="O635" s="117">
        <v>0</v>
      </c>
      <c r="P635" s="117" t="s">
        <v>541</v>
      </c>
      <c r="Q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20</v>
      </c>
      <c r="K637" s="201" t="str">
        <f t="shared" si="31"/>
        <v>※</v>
      </c>
      <c r="L637" s="117">
        <v>10</v>
      </c>
      <c r="M637" s="117">
        <v>10</v>
      </c>
      <c r="N637" s="117" t="s">
        <v>541</v>
      </c>
      <c r="O637" s="117" t="s">
        <v>541</v>
      </c>
      <c r="P637" s="117" t="s">
        <v>541</v>
      </c>
      <c r="Q637" s="117" t="s">
        <v>541</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t="s">
        <v>541</v>
      </c>
      <c r="N638" s="117">
        <v>0</v>
      </c>
      <c r="O638" s="117">
        <v>0</v>
      </c>
      <c r="P638" s="117" t="s">
        <v>541</v>
      </c>
      <c r="Q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1048</v>
      </c>
      <c r="N644" s="66" t="s">
        <v>1055</v>
      </c>
      <c r="O644" s="66" t="s">
        <v>1055</v>
      </c>
      <c r="P644" s="66" t="s">
        <v>1059</v>
      </c>
      <c r="Q644" s="66" t="s">
        <v>1059</v>
      </c>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1056</v>
      </c>
      <c r="O645" s="70" t="s">
        <v>1056</v>
      </c>
      <c r="P645" s="70" t="s">
        <v>1060</v>
      </c>
      <c r="Q645" s="70" t="s">
        <v>1060</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266</v>
      </c>
      <c r="K646" s="201" t="str">
        <f t="shared" ref="K646:K660" si="33">IF(OR(COUNTIF(L646:Q646,"未確認")&gt;0,COUNTIF(L646:Q646,"*")&gt;0),"※","")</f>
        <v/>
      </c>
      <c r="L646" s="117">
        <v>54</v>
      </c>
      <c r="M646" s="117">
        <v>54</v>
      </c>
      <c r="N646" s="117">
        <v>60</v>
      </c>
      <c r="O646" s="117">
        <v>60</v>
      </c>
      <c r="P646" s="117">
        <v>19</v>
      </c>
      <c r="Q646" s="117">
        <v>19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34</v>
      </c>
      <c r="K648" s="201" t="str">
        <f t="shared" si="33"/>
        <v>※</v>
      </c>
      <c r="L648" s="117" t="s">
        <v>541</v>
      </c>
      <c r="M648" s="117" t="s">
        <v>541</v>
      </c>
      <c r="N648" s="117">
        <v>17</v>
      </c>
      <c r="O648" s="117">
        <v>17</v>
      </c>
      <c r="P648" s="117" t="s">
        <v>541</v>
      </c>
      <c r="Q648" s="117" t="s">
        <v>541</v>
      </c>
    </row>
    <row r="649" spans="1:22" s="118" customFormat="1" ht="69.95" customHeight="1">
      <c r="A649" s="252" t="s">
        <v>928</v>
      </c>
      <c r="B649" s="84"/>
      <c r="C649" s="295"/>
      <c r="D649" s="297"/>
      <c r="E649" s="320" t="s">
        <v>940</v>
      </c>
      <c r="F649" s="321"/>
      <c r="G649" s="321"/>
      <c r="H649" s="322"/>
      <c r="I649" s="122" t="s">
        <v>456</v>
      </c>
      <c r="J649" s="116">
        <f t="shared" si="32"/>
        <v>50</v>
      </c>
      <c r="K649" s="201" t="str">
        <f t="shared" si="33"/>
        <v>※</v>
      </c>
      <c r="L649" s="117">
        <v>14</v>
      </c>
      <c r="M649" s="117">
        <v>14</v>
      </c>
      <c r="N649" s="117" t="s">
        <v>541</v>
      </c>
      <c r="O649" s="117" t="s">
        <v>541</v>
      </c>
      <c r="P649" s="117">
        <v>11</v>
      </c>
      <c r="Q649" s="117">
        <v>11</v>
      </c>
    </row>
    <row r="650" spans="1:22" s="118" customFormat="1" ht="84" customHeight="1">
      <c r="A650" s="252" t="s">
        <v>929</v>
      </c>
      <c r="B650" s="84"/>
      <c r="C650" s="295"/>
      <c r="D650" s="297"/>
      <c r="E650" s="320" t="s">
        <v>941</v>
      </c>
      <c r="F650" s="321"/>
      <c r="G650" s="321"/>
      <c r="H650" s="322"/>
      <c r="I650" s="122" t="s">
        <v>458</v>
      </c>
      <c r="J650" s="116">
        <f t="shared" si="32"/>
        <v>148</v>
      </c>
      <c r="K650" s="201" t="str">
        <f t="shared" si="33"/>
        <v>※</v>
      </c>
      <c r="L650" s="117">
        <v>33</v>
      </c>
      <c r="M650" s="117">
        <v>33</v>
      </c>
      <c r="N650" s="117">
        <v>41</v>
      </c>
      <c r="O650" s="117">
        <v>41</v>
      </c>
      <c r="P650" s="117" t="s">
        <v>541</v>
      </c>
      <c r="Q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148</v>
      </c>
      <c r="K655" s="201" t="str">
        <f t="shared" si="33"/>
        <v>※</v>
      </c>
      <c r="L655" s="117">
        <v>40</v>
      </c>
      <c r="M655" s="117">
        <v>40</v>
      </c>
      <c r="N655" s="117">
        <v>34</v>
      </c>
      <c r="O655" s="117">
        <v>34</v>
      </c>
      <c r="P655" s="117" t="s">
        <v>541</v>
      </c>
      <c r="Q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106</v>
      </c>
      <c r="K657" s="201" t="str">
        <f t="shared" si="33"/>
        <v>※</v>
      </c>
      <c r="L657" s="117">
        <v>36</v>
      </c>
      <c r="M657" s="117">
        <v>36</v>
      </c>
      <c r="N657" s="117">
        <v>17</v>
      </c>
      <c r="O657" s="117">
        <v>17</v>
      </c>
      <c r="P657" s="117" t="s">
        <v>541</v>
      </c>
      <c r="Q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541</v>
      </c>
      <c r="P658" s="117">
        <v>0</v>
      </c>
      <c r="Q658" s="117">
        <v>0</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1048</v>
      </c>
      <c r="N665" s="66" t="s">
        <v>1055</v>
      </c>
      <c r="O665" s="66" t="s">
        <v>1055</v>
      </c>
      <c r="P665" s="66" t="s">
        <v>1059</v>
      </c>
      <c r="Q665" s="66" t="s">
        <v>1059</v>
      </c>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1056</v>
      </c>
      <c r="O666" s="70" t="s">
        <v>1056</v>
      </c>
      <c r="P666" s="70" t="s">
        <v>1060</v>
      </c>
      <c r="Q666" s="70" t="s">
        <v>1060</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1054</v>
      </c>
      <c r="O667" s="98" t="s">
        <v>1054</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100</v>
      </c>
      <c r="O668" s="225">
        <v>100</v>
      </c>
      <c r="P668" s="225">
        <v>0</v>
      </c>
      <c r="Q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5.7</v>
      </c>
      <c r="O669" s="300">
        <v>5.7</v>
      </c>
      <c r="P669" s="300">
        <v>0</v>
      </c>
      <c r="Q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c r="N670" s="301">
        <v>264</v>
      </c>
      <c r="O670" s="301">
        <v>264</v>
      </c>
      <c r="P670" s="301">
        <v>0</v>
      </c>
      <c r="Q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97</v>
      </c>
      <c r="O671" s="301">
        <v>97</v>
      </c>
      <c r="P671" s="301">
        <v>0</v>
      </c>
      <c r="Q671" s="301">
        <v>0</v>
      </c>
    </row>
    <row r="672" spans="1:22" s="83" customFormat="1" ht="25.7" customHeight="1">
      <c r="A672" s="251" t="s">
        <v>955</v>
      </c>
      <c r="B672" s="84"/>
      <c r="C672" s="229"/>
      <c r="D672" s="286"/>
      <c r="E672" s="329"/>
      <c r="F672" s="330"/>
      <c r="G672" s="331" t="s">
        <v>1004</v>
      </c>
      <c r="H672" s="332"/>
      <c r="I672" s="328"/>
      <c r="J672" s="223"/>
      <c r="K672" s="224"/>
      <c r="L672" s="301">
        <v>0</v>
      </c>
      <c r="M672" s="301">
        <v>0</v>
      </c>
      <c r="N672" s="301">
        <v>52</v>
      </c>
      <c r="O672" s="301">
        <v>52</v>
      </c>
      <c r="P672" s="301">
        <v>0</v>
      </c>
      <c r="Q672" s="301">
        <v>0</v>
      </c>
    </row>
    <row r="673" spans="1:22" s="115" customFormat="1" ht="80.099999999999994" customHeight="1">
      <c r="A673" s="251" t="s">
        <v>956</v>
      </c>
      <c r="B673" s="84"/>
      <c r="C673" s="323" t="s">
        <v>1028</v>
      </c>
      <c r="D673" s="324"/>
      <c r="E673" s="324"/>
      <c r="F673" s="324"/>
      <c r="G673" s="324"/>
      <c r="H673" s="325"/>
      <c r="I673" s="326" t="s">
        <v>1032</v>
      </c>
      <c r="J673" s="223"/>
      <c r="K673" s="224"/>
      <c r="L673" s="301">
        <v>0</v>
      </c>
      <c r="M673" s="301">
        <v>0</v>
      </c>
      <c r="N673" s="301">
        <v>158</v>
      </c>
      <c r="O673" s="301">
        <v>158</v>
      </c>
      <c r="P673" s="301">
        <v>0</v>
      </c>
      <c r="Q673" s="301">
        <v>0</v>
      </c>
    </row>
    <row r="674" spans="1:22" s="115" customFormat="1" ht="34.5" customHeight="1">
      <c r="A674" s="251" t="s">
        <v>957</v>
      </c>
      <c r="B674" s="84"/>
      <c r="C674" s="289"/>
      <c r="D674" s="291"/>
      <c r="E674" s="317" t="s">
        <v>1005</v>
      </c>
      <c r="F674" s="318"/>
      <c r="G674" s="318"/>
      <c r="H674" s="319"/>
      <c r="I674" s="333"/>
      <c r="J674" s="223"/>
      <c r="K674" s="224"/>
      <c r="L674" s="301">
        <v>0</v>
      </c>
      <c r="M674" s="301">
        <v>0</v>
      </c>
      <c r="N674" s="301">
        <v>132</v>
      </c>
      <c r="O674" s="301">
        <v>132</v>
      </c>
      <c r="P674" s="301">
        <v>0</v>
      </c>
      <c r="Q674" s="301">
        <v>0</v>
      </c>
    </row>
    <row r="675" spans="1:22" s="83" customFormat="1" ht="56.1" customHeight="1">
      <c r="A675" s="251" t="s">
        <v>958</v>
      </c>
      <c r="B675" s="84"/>
      <c r="C675" s="317" t="s">
        <v>1006</v>
      </c>
      <c r="D675" s="318"/>
      <c r="E675" s="318"/>
      <c r="F675" s="318"/>
      <c r="G675" s="318"/>
      <c r="H675" s="319"/>
      <c r="I675" s="138" t="s">
        <v>492</v>
      </c>
      <c r="J675" s="223"/>
      <c r="K675" s="224"/>
      <c r="L675" s="302">
        <v>0</v>
      </c>
      <c r="M675" s="302">
        <v>0</v>
      </c>
      <c r="N675" s="302">
        <v>44.1</v>
      </c>
      <c r="O675" s="302">
        <v>44.1</v>
      </c>
      <c r="P675" s="302">
        <v>0</v>
      </c>
      <c r="Q675" s="302">
        <v>0</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1048</v>
      </c>
      <c r="N681" s="66" t="s">
        <v>1055</v>
      </c>
      <c r="O681" s="66" t="s">
        <v>1055</v>
      </c>
      <c r="P681" s="66" t="s">
        <v>1059</v>
      </c>
      <c r="Q681" s="66" t="s">
        <v>1059</v>
      </c>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1056</v>
      </c>
      <c r="O682" s="70" t="s">
        <v>1056</v>
      </c>
      <c r="P682" s="70" t="s">
        <v>1060</v>
      </c>
      <c r="Q682" s="70" t="s">
        <v>1060</v>
      </c>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IF(SUM(L683:Q683)=0,IF(COUNTIF(L683:Q683,"未確認")&gt;0,"未確認",IF(COUNTIF(L683:Q683,"~*")&gt;0,"*",SUM(L683:Q683))),SUM(L683:Q683))</f>
        <v>56</v>
      </c>
      <c r="K683" s="201" t="str">
        <f>IF(OR(COUNTIF(L683:Q683,"未確認")&gt;0,COUNTIF(L683:Q683,"*")&gt;0),"※","")</f>
        <v/>
      </c>
      <c r="L683" s="117">
        <v>0</v>
      </c>
      <c r="M683" s="117">
        <v>0</v>
      </c>
      <c r="N683" s="117">
        <v>0</v>
      </c>
      <c r="O683" s="117">
        <v>0</v>
      </c>
      <c r="P683" s="117">
        <v>28</v>
      </c>
      <c r="Q683" s="117">
        <v>28</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v>0</v>
      </c>
      <c r="N684" s="117">
        <v>0</v>
      </c>
      <c r="O684" s="117">
        <v>0</v>
      </c>
      <c r="P684" s="117" t="s">
        <v>541</v>
      </c>
      <c r="Q684" s="117" t="s">
        <v>541</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1048</v>
      </c>
      <c r="N691" s="66" t="s">
        <v>1055</v>
      </c>
      <c r="O691" s="66" t="s">
        <v>1055</v>
      </c>
      <c r="P691" s="66" t="s">
        <v>1059</v>
      </c>
      <c r="Q691" s="66" t="s">
        <v>1059</v>
      </c>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1056</v>
      </c>
      <c r="O692" s="70" t="s">
        <v>1056</v>
      </c>
      <c r="P692" s="70" t="s">
        <v>1060</v>
      </c>
      <c r="Q692" s="70" t="s">
        <v>1060</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t="s">
        <v>541</v>
      </c>
      <c r="M693" s="117" t="s">
        <v>541</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1007</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t="s">
        <v>541</v>
      </c>
      <c r="M695" s="117" t="s">
        <v>541</v>
      </c>
      <c r="N695" s="117">
        <v>0</v>
      </c>
      <c r="O695" s="117">
        <v>0</v>
      </c>
      <c r="P695" s="117" t="s">
        <v>541</v>
      </c>
      <c r="Q695" s="117" t="s">
        <v>541</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1048</v>
      </c>
      <c r="N704" s="66" t="s">
        <v>1055</v>
      </c>
      <c r="O704" s="66" t="s">
        <v>1055</v>
      </c>
      <c r="P704" s="66" t="s">
        <v>1059</v>
      </c>
      <c r="Q704" s="66" t="s">
        <v>1059</v>
      </c>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1056</v>
      </c>
      <c r="O705" s="70" t="s">
        <v>1056</v>
      </c>
      <c r="P705" s="70" t="s">
        <v>1060</v>
      </c>
      <c r="Q705" s="70" t="s">
        <v>1060</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1008</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1009</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E3D6B27-37DF-49D5-B8D4-57A16077F96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2019-12-23T00:47:22Z</dcterms:modified>
</cp:coreProperties>
</file>