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E8745CE-7CB0-4109-8F79-258C18B8D2B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<sst xmlns="http://schemas.openxmlformats.org/spreadsheetml/2006/main" count="3087" uniqueCount="1052">
  <si>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</si>
  <si>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</si>
  <si>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</si>
  <si>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</si>
  <si>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</si>
  <si>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</si>
  <si>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</si>
  <si>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</si>
  <si>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</si>
  <si>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</si>
  <si>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</si>
  <si>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</si>
  <si>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</si>
  <si>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</si>
  <si>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</si>
  <si>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</si>
  <si>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</si>
  <si>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</si>
  <si>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</si>
  <si>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</si>
  <si>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</si>
  <si>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</si>
  <si>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</si>
  <si>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</si>
  <si>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</si>
  <si>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</si>
  <si>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</si>
  <si>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</si>
  <si>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</si>
  <si>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</si>
  <si>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</si>
  <si>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</si>
  <si>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</si>
  <si>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</si>
  <si>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</si>
  <si>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</si>
  <si>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</si>
  <si>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</si>
  <si>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</si>
  <si>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</si>
  <si>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</si>
  <si>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</si>
  <si>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</si>
  <si>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</si>
  <si>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</si>
  <si>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</si>
  <si>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</si>
  <si>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</si>
  <si>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</si>
  <si>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</si>
  <si>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</si>
  <si>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</si>
  <si>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</si>
  <si>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</si>
  <si>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</si>
  <si>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</si>
  <si>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</si>
  <si>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</si>
  <si>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</si>
  <si>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</si>
  <si>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</si>
  <si>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</si>
  <si>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</si>
  <si>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</si>
  <si>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</si>
  <si>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</si>
  <si>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</si>
  <si>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</si>
  <si>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</si>
  <si>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</si>
  <si>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</si>
  <si>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</si>
  <si>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</si>
  <si>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</si>
  <si>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</si>
  <si>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</si>
  <si>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</si>
  <si>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</si>
  <si>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</si>
  <si>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</si>
  <si>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</si>
  <si>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</si>
  <si>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</si>
  <si>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</si>
  <si>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</si>
  <si>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</si>
  <si>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</si>
  <si>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</si>
  <si>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</si>
  <si>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</si>
  <si>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</si>
  <si>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</si>
  <si>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</si>
  <si>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</si>
  <si>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</si>
  <si>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</si>
  <si>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</si>
  <si>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</si>
  <si>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</si>
  <si>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</si>
  <si>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</si>
  <si>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</si>
  <si>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</si>
  <si>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</si>
  <si>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</si>
  <si>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</si>
  <si>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</si>
  <si>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</si>
  <si>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</si>
  <si>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</si>
  <si>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</si>
  <si>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</si>
  <si>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</si>
  <si>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</si>
  <si>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</si>
  <si>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</si>
  <si>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</si>
  <si>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</si>
  <si>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</si>
  <si>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</si>
  <si>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</si>
  <si>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</si>
  <si>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</si>
  <si>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</si>
  <si>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</si>
  <si>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</si>
  <si>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</si>
  <si>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</si>
  <si>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</si>
  <si>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</si>
  <si>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</si>
  <si>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</si>
  <si>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</si>
  <si>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</si>
  <si>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</si>
  <si>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</si>
  <si>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</si>
  <si>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</si>
  <si>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</si>
  <si>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</si>
  <si>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</si>
  <si>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</si>
  <si>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</si>
  <si>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</si>
  <si>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</si>
  <si>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</si>
  <si>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</si>
  <si>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</si>
  <si>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</si>
  <si>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</si>
  <si>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</si>
  <si>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</si>
  <si>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</si>
  <si>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</si>
  <si>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</si>
  <si>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</si>
  <si>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</si>
  <si>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</si>
  <si>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</si>
  <si>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</si>
  <si>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</si>
  <si>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</si>
  <si>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</si>
  <si>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</si>
  <si>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</si>
  <si>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</si>
  <si>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</si>
  <si>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</si>
  <si>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</si>
  <si>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</si>
  <si>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</si>
  <si>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</si>
  <si>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</si>
  <si>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</si>
  <si>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</si>
  <si>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</si>
  <si>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</si>
  <si>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</si>
  <si>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</si>
  <si>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</si>
  <si>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</si>
  <si>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</si>
  <si>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</si>
  <si>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</si>
  <si>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</si>
  <si>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</si>
  <si>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</si>
  <si>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</si>
  <si>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</si>
  <si>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</si>
  <si>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</si>
  <si>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</si>
  <si>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</si>
  <si>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</si>
  <si>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</si>
  <si>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</si>
  <si>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</si>
  <si>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</si>
  <si>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</si>
  <si>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</si>
  <si>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</si>
  <si>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</si>
  <si>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</si>
  <si>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</si>
  <si>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</si>
  <si>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</si>
  <si>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</si>
  <si>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</si>
  <si>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</si>
  <si>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</si>
  <si>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</si>
  <si>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</si>
  <si>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</si>
  <si>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</si>
  <si>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</si>
  <si>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</si>
  <si>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</si>
  <si>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</si>
  <si>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</si>
  <si>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</si>
  <si>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</si>
  <si>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</si>
  <si>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</si>
  <si>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</si>
  <si>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</si>
  <si>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</si>
  <si>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</si>
  <si>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</si>
  <si>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</si>
  <si>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</si>
  <si>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</si>
  <si>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</si>
  <si>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</si>
  <si>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</si>
  <si>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</si>
  <si>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</si>
  <si>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</si>
  <si>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</si>
  <si>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</si>
  <si>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</si>
  <si>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</si>
  <si>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</si>
  <si>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</si>
  <si>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</si>
  <si>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</si>
  <si>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</si>
  <si>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</si>
  <si>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</si>
  <si>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</si>
  <si>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</si>
  <si>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</si>
  <si>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</si>
  <si>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</si>
  <si>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</si>
  <si>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</si>
  <si>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</si>
  <si>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</si>
  <si>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</si>
  <si>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</si>
  <si>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</si>
  <si>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</si>
  <si>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</si>
  <si>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</si>
  <si>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</si>
  <si>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</si>
  <si>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</si>
  <si>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</si>
  <si>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</si>
  <si>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</si>
  <si>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</si>
  <si>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</si>
  <si>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</si>
  <si>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</si>
  <si>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</si>
  <si>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</si>
  <si>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</si>
  <si>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</si>
  <si>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</si>
  <si>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</si>
  <si>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</si>
  <si>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</si>
  <si>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</si>
  <si>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</si>
  <si>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</si>
  <si>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</si>
  <si>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</si>
  <si>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</si>
  <si>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</si>
  <si>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</si>
  <si>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</si>
  <si>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</si>
  <si>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</si>
  <si>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</si>
  <si>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</si>
  <si>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</si>
  <si>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</si>
  <si>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</si>
  <si>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</si>
  <si>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</si>
  <si>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</si>
  <si>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</si>
  <si>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</si>
  <si>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</si>
  <si>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</si>
  <si>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</si>
  <si>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</si>
  <si>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</si>
  <si>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</si>
  <si>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</si>
  <si>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</si>
  <si>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</si>
  <si>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</si>
  <si>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</si>
  <si>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</si>
  <si>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</si>
  <si>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</si>
  <si>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</si>
  <si>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</si>
  <si>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</si>
  <si>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</si>
  <si>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</si>
  <si>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</si>
  <si>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</si>
  <si>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</si>
  <si>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</si>
  <si>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</si>
  <si>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</si>
  <si>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</si>
  <si>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</si>
  <si>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</si>
  <si>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</si>
  <si>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</si>
  <si>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</si>
  <si>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</si>
  <si>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</si>
  <si>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</si>
  <si>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</si>
  <si>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</si>
  <si>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</si>
  <si>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</si>
  <si>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</si>
  <si>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</si>
  <si>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</si>
  <si>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</si>
  <si>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</si>
  <si>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</si>
  <si>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</si>
  <si>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</si>
  <si>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</si>
  <si>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</si>
  <si>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</si>
  <si>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</si>
  <si>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</si>
  <si>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</si>
  <si>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</si>
  <si>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</si>
  <si>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</si>
  <si>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</si>
  <si>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</si>
  <si>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</si>
  <si>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</si>
  <si>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</si>
  <si>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</si>
  <si>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</si>
  <si>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</si>
  <si>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</si>
  <si>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</si>
  <si>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</si>
  <si>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</si>
  <si>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</si>
  <si>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</si>
  <si>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</si>
  <si>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</si>
  <si>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</si>
  <si>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</si>
  <si>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</si>
  <si>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</si>
  <si>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</si>
  <si>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</si>
  <si>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</si>
  <si>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</si>
  <si>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</si>
  <si>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</si>
  <si>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</si>
  <si>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</si>
  <si>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</si>
  <si>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</si>
  <si>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</si>
  <si>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</si>
  <si>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</si>
  <si>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</si>
  <si>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</si>
  <si>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</si>
  <si>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</si>
  <si>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</si>
  <si>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</si>
  <si>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</si>
  <si>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</si>
  <si>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</si>
  <si>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</si>
  <si>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</si>
  <si>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</si>
  <si>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</si>
  <si>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</si>
  <si>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</si>
  <si>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</si>
  <si>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</si>
  <si>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</si>
  <si>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</si>
  <si>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</si>
  <si>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</si>
  <si>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</si>
  <si>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</si>
  <si>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</si>
  <si>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</si>
  <si>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</si>
  <si>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</si>
  <si>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</si>
  <si>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</si>
  <si>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</si>
  <si>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</si>
  <si>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</si>
  <si>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</si>
  <si>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</si>
  <si>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</si>
  <si>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</si>
  <si>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</si>
  <si>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</si>
  <si>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</si>
  <si>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</si>
  <si>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</si>
  <si>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</si>
  <si>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</si>
  <si>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</si>
  <si>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</si>
  <si>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</si>
  <si>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</si>
  <si>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</si>
  <si>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</si>
  <si>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</si>
  <si>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</si>
  <si>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</si>
  <si>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</si>
  <si>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</si>
  <si>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</si>
  <si>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</si>
  <si>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</si>
  <si>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</si>
  <si>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</si>
  <si>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</si>
  <si>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</si>
  <si>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</si>
  <si>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</si>
  <si>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</si>
  <si>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</si>
  <si>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</si>
  <si>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</si>
  <si>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</si>
  <si>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</si>
  <si>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</si>
  <si>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</si>
  <si>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</si>
  <si>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</si>
  <si>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</si>
  <si>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</si>
  <si>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</si>
  <si>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</si>
  <si>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</si>
  <si>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</si>
  <si>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</si>
  <si>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</si>
  <si>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</si>
  <si>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</si>
  <si>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</si>
  <si>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</si>
  <si>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</si>
  <si>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</si>
  <si>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</si>
  <si>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</si>
  <si>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</si>
  <si>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</si>
  <si>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</si>
  <si>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</si>
  <si>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</si>
  <si>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</si>
  <si>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</si>
  <si>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</si>
  <si>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</si>
  <si>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</si>
  <si>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</si>
  <si>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</si>
  <si>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</si>
  <si>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</si>
  <si>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</si>
  <si>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</si>
  <si>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</si>
  <si>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</si>
  <si>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</si>
  <si>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</si>
  <si>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</si>
  <si>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</si>
  <si>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</si>
  <si>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</si>
  <si>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</si>
  <si>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</si>
  <si>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</si>
  <si>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</si>
  <si>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</si>
  <si>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</si>
  <si>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</si>
  <si>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</si>
  <si>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</si>
  <si>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</si>
  <si>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</si>
  <si>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</si>
  <si>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</si>
  <si>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</si>
  <si>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</si>
  <si>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</si>
  <si>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</si>
  <si>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</si>
  <si>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</si>
  <si>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</si>
  <si>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</si>
  <si>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</si>
  <si>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</si>
  <si>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</si>
  <si>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</si>
  <si>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</si>
  <si>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</si>
  <si>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</si>
  <si>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</si>
  <si>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</si>
  <si>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</si>
  <si>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</si>
  <si>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</si>
  <si>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</si>
  <si>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</si>
  <si>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</si>
  <si>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</si>
  <si>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</si>
  <si>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</si>
  <si>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</si>
  <si>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</si>
  <si>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</si>
  <si>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</si>
  <si>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</si>
  <si>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</si>
  <si>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</si>
  <si>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</si>
  <si>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</si>
  <si>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</si>
  <si>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</si>
  <si>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</si>
  <si>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</si>
  <si>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</si>
  <si>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</si>
  <si>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</si>
  <si>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</si>
  <si>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</si>
  <si>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</si>
  <si>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</si>
  <si>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</si>
  <si>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</si>
  <si>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</si>
  <si>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</si>
  <si>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</si>
  <si>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</si>
  <si>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</si>
  <si>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</si>
  <si>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</si>
  <si>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</si>
  <si>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</si>
  <si>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</si>
  <si>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</si>
  <si>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</si>
  <si>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</si>
  <si>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</si>
  <si>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</si>
  <si>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</si>
  <si>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</si>
  <si>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</si>
  <si>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</si>
  <si>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</si>
  <si>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</si>
  <si>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</si>
  <si>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</si>
  <si>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</si>
  <si>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</si>
  <si>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</si>
  <si>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</si>
  <si>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</si>
  <si>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</si>
  <si>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</si>
  <si>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</si>
  <si>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</si>
  <si>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</si>
  <si>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</si>
  <si>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</si>
  <si>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</si>
  <si>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</si>
  <si>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</si>
  <si>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</si>
  <si>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</si>
  <si>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</si>
  <si>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</si>
  <si>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</si>
  <si>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</si>
  <si>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</si>
  <si>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</si>
  <si>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</si>
  <si>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</si>
  <si>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</si>
  <si>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</si>
  <si>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</si>
  <si>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</si>
  <si>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</si>
  <si>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</si>
  <si>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</si>
  <si>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</si>
  <si>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</si>
  <si>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</si>
  <si>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</si>
  <si>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</si>
  <si>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</si>
  <si>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</si>
  <si>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</si>
  <si>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</si>
  <si>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</si>
  <si>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</si>
  <si>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</si>
  <si>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</si>
  <si>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</si>
  <si>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</si>
  <si>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</si>
  <si>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</si>
  <si>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</si>
  <si>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</si>
  <si>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</si>
  <si>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</si>
  <si>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</si>
  <si>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</si>
  <si>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</si>
  <si>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</si>
  <si>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</si>
  <si>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</si>
  <si>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</si>
  <si>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</si>
  <si>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</si>
  <si>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</si>
  <si>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</si>
  <si>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</si>
  <si>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</si>
  <si>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</si>
  <si>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</si>
  <si>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</si>
  <si>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</si>
  <si>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</si>
  <si>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</si>
  <si>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</si>
  <si>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</si>
  <si>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</si>
  <si>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</si>
  <si>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</si>
  <si>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</si>
  <si>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</si>
  <si>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</si>
  <si>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</si>
  <si>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</si>
  <si>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</si>
  <si>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</si>
  <si>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</si>
  <si>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</si>
  <si>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</si>
  <si>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</si>
  <si>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</si>
  <si>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</si>
  <si>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</si>
  <si>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</si>
  <si>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</si>
  <si>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</si>
  <si>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</si>
  <si>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</si>
  <si>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</si>
  <si>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</si>
  <si>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</si>
  <si>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</si>
  <si>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</si>
  <si>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</si>
  <si>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</si>
  <si>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</si>
  <si>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</si>
  <si>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</si>
  <si>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</si>
  <si>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</si>
  <si>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</si>
  <si>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</si>
  <si>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</si>
  <si>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</si>
  <si>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</si>
  <si>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</si>
  <si>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</si>
  <si>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</si>
  <si>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</si>
  <si>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</si>
  <si>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</si>
  <si>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</si>
  <si>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</si>
  <si>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</si>
  <si>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</si>
  <si>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</si>
  <si>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</si>
  <si>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</si>
  <si>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</si>
  <si>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</si>
  <si>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</si>
  <si>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</si>
  <si>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</si>
  <si>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</si>
  <si>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</si>
  <si>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</si>
  <si>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</si>
  <si>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</si>
  <si>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</si>
  <si>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</si>
  <si>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</si>
  <si>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</si>
  <si>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</si>
  <si>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</si>
  <si>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</si>
  <si>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</si>
  <si>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</si>
  <si>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</si>
  <si>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</si>
  <si>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</si>
  <si>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</si>
  <si>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</si>
  <si>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</si>
  <si>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</si>
  <si>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</si>
  <si>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</si>
  <si>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</si>
  <si>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</si>
  <si>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</si>
  <si>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</si>
  <si>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</si>
  <si>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</si>
  <si>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</si>
  <si>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</si>
  <si>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</si>
  <si>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</si>
  <si>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</si>
  <si>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</si>
  <si>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</si>
  <si>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</si>
  <si>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</si>
  <si>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</si>
  <si>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</si>
  <si>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</si>
  <si>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</si>
  <si>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</si>
  <si>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</si>
  <si>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</si>
  <si>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</si>
  <si>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</si>
  <si>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</si>
  <si>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</si>
  <si>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</si>
  <si>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</si>
  <si>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</si>
  <si>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</si>
  <si>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</si>
  <si>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</si>
  <si>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</si>
  <si>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</si>
  <si>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</si>
  <si>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</si>
  <si>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</si>
  <si>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</si>
  <si>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</si>
  <si>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</si>
  <si>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</si>
  <si>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</si>
  <si>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</si>
  <si>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</si>
  <si>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</si>
  <si>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</si>
  <si>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</si>
  <si>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</si>
  <si>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</si>
  <si>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</si>
  <si>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</si>
  <si>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</si>
  <si>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</si>
  <si>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</si>
  <si>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</si>
  <si>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</si>
  <si>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</si>
  <si>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</si>
  <si>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</si>
  <si>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</si>
  <si>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</si>
  <si>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</si>
  <si>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</si>
  <si>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</si>
  <si>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</si>
  <si>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</si>
  <si>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</si>
  <si>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</si>
  <si>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</si>
  <si>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</si>
  <si>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</si>
  <si>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</si>
  <si>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</si>
  <si>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</si>
  <si>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</si>
  <si>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</si>
  <si>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</si>
  <si>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</si>
  <si>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</si>
  <si>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</si>
  <si>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</si>
  <si>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</si>
  <si>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</si>
  <si>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</si>
  <si>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</si>
  <si>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</si>
  <si>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</si>
  <si>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</si>
  <si>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</si>
  <si>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</si>
  <si>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</si>
  <si>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</si>
  <si>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</si>
  <si>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</si>
  <si>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</si>
  <si>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</si>
  <si>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</si>
  <si>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</si>
  <si>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</si>
  <si>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</si>
  <si>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</si>
  <si>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</si>
  <si>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</si>
  <si>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</si>
  <si>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</si>
  <si>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</si>
  <si>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</si>
  <si>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</si>
  <si>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</si>
  <si>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</si>
  <si>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</si>
  <si>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</si>
  <si>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</si>
  <si>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</si>
  <si>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</si>
  <si>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</si>
  <si>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</si>
  <si>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</si>
  <si>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</si>
  <si>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</si>
  <si>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</si>
  <si>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</si>
  <si>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</si>
  <si>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</si>
  <si>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</si>
  <si>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</si>
  <si>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</si>
  <si>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</si>
  <si>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</si>
  <si>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</si>
  <si>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</si>
  <si>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</si>
  <si>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</si>
  <si>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</si>
  <si>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</si>
  <si>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</si>
  <si>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</si>
  <si>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</si>
  <si>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</si>
  <si>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</si>
  <si>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</si>
  <si>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</si>
  <si>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</si>
  <si>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</si>
  <si>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</si>
  <si>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</si>
  <si>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</si>
  <si>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</si>
  <si>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</si>
  <si>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</si>
  <si>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</si>
  <si>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</si>
  <si>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</si>
  <si>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</si>
  <si>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</si>
  <si>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</si>
  <si>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</si>
  <si>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</si>
  <si>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</si>
  <si>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</si>
  <si>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</si>
  <si>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</si>
  <si>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</si>
  <si>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</si>
  <si>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</si>
  <si>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</si>
  <si>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</si>
  <si>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</si>
  <si>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</si>
  <si>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</si>
  <si>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</si>
  <si>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</si>
  <si>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</si>
  <si>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</si>
  <si>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</si>
  <si>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</si>
  <si>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</si>
  <si>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</si>
  <si>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</si>
  <si>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</si>
  <si>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</si>
  <si>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</si>
  <si>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</si>
  <si>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</si>
  <si>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</si>
  <si>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</si>
  <si>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</si>
  <si>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</si>
  <si>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</si>
  <si>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</si>
  <si>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</si>
  <si>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</si>
  <si>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</si>
  <si>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</si>
  <si>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</si>
  <si>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</si>
  <si>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</si>
  <si>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</si>
  <si>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</si>
  <si>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</si>
  <si>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</si>
  <si>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</si>
  <si>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</si>
  <si>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</si>
  <si>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</si>
  <si>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</si>
  <si>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</si>
  <si>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</si>
  <si>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</si>
  <si>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</si>
  <si>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</si>
  <si>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</si>
  <si>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</si>
  <si>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</si>
  <si>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</si>
  <si>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</si>
  <si>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</si>
  <si>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</si>
  <si>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</si>
  <si>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</si>
  <si>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</si>
  <si>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</si>
  <si>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</si>
  <si>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</si>
  <si>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</si>
  <si>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</si>
  <si>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</si>
  <si>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</si>
  <si>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</si>
  <si>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</si>
  <si>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</si>
  <si>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</si>
  <si>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</si>
  <si>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</si>
  <si>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</si>
  <si>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</si>
  <si>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</si>
  <si>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</si>
  <si>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</si>
  <si>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</si>
  <si>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</si>
  <si>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</si>
  <si>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</si>
  <si>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</si>
  <si>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</si>
  <si>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</si>
  <si>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</si>
  <si>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</si>
  <si>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</si>
  <si>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</si>
  <si>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</si>
  <si>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</si>
  <si>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</si>
  <si>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</si>
  <si>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</si>
  <si>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</si>
  <si>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</si>
  <si>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</si>
  <si>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</si>
  <si>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</si>
  <si>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</si>
  <si>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</si>
  <si>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</si>
  <si>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</si>
  <si>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</si>
  <si>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</si>
  <si>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</si>
  <si>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</si>
  <si>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</si>
  <si>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</si>
  <si>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</si>
  <si>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</si>
  <si>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</si>
  <si>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</si>
  <si>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</si>
  <si>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</si>
  <si>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</si>
  <si>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</si>
  <si>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</si>
  <si>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</si>
  <si>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</si>
  <si>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</si>
  <si>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</si>
  <si>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</si>
  <si>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</si>
  <si>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</si>
  <si>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</si>
  <si>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</si>
  <si>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</si>
  <si>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</si>
  <si>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</si>
  <si>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</si>
  <si>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</si>
  <si>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</si>
  <si>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</si>
  <si>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</si>
  <si>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あきしま相互病院</t>
    <phoneticPr fontId="3"/>
  </si>
  <si>
    <t>〒196-0022 昭島市中神町１３７０番地３</t>
    <phoneticPr fontId="3"/>
  </si>
  <si>
    <t>〇</t>
  </si>
  <si>
    <t>医療法人</t>
  </si>
  <si>
    <t>内科</t>
  </si>
  <si>
    <t>療養病棟入院料１</t>
  </si>
  <si>
    <t>ＤＰＣ病院ではない</t>
  </si>
  <si>
    <t>有</t>
  </si>
  <si>
    <t>-</t>
    <phoneticPr fontId="3"/>
  </si>
  <si>
    <t>すみれ</t>
  </si>
  <si>
    <t>慢性期機能</t>
  </si>
  <si>
    <t>地域包括ケア入院医療管理料１</t>
  </si>
  <si>
    <t>看護必要度Ⅰ</t>
    <phoneticPr fontId="3"/>
  </si>
  <si>
    <t>さくら</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</si>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</sst>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3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1050</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107</v>
      </c>
      <c r="K103" s="237" t="str">
        <f t="shared" si="1"/>
        <v/>
      </c>
      <c r="L103" s="258">
        <v>54</v>
      </c>
      <c r="M103" s="258">
        <v>53</v>
      </c>
    </row>
    <row r="104" spans="1:22" s="83" customFormat="1" ht="34.5" customHeight="1">
      <c r="A104" s="244" t="s">
        <v>614</v>
      </c>
      <c r="B104" s="84"/>
      <c r="C104" s="396"/>
      <c r="D104" s="397"/>
      <c r="E104" s="428"/>
      <c r="F104" s="429"/>
      <c r="G104" s="320" t="s">
        <v>47</v>
      </c>
      <c r="H104" s="322"/>
      <c r="I104" s="420"/>
      <c r="J104" s="256">
        <f t="shared" si="0"/>
        <v>107</v>
      </c>
      <c r="K104" s="237" t="str">
        <f t="shared" si="1"/>
        <v/>
      </c>
      <c r="L104" s="258">
        <v>54</v>
      </c>
      <c r="M104" s="258">
        <v>53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107</v>
      </c>
      <c r="K106" s="237" t="str">
        <f t="shared" si="1"/>
        <v/>
      </c>
      <c r="L106" s="258">
        <v>54</v>
      </c>
      <c r="M106" s="258">
        <v>53</v>
      </c>
    </row>
    <row r="107" spans="1:22" s="83" customFormat="1" ht="34.5" customHeight="1">
      <c r="A107" s="244" t="s">
        <v>614</v>
      </c>
      <c r="B107" s="84"/>
      <c r="C107" s="396"/>
      <c r="D107" s="397"/>
      <c r="E107" s="428"/>
      <c r="F107" s="429"/>
      <c r="G107" s="320" t="s">
        <v>47</v>
      </c>
      <c r="H107" s="322"/>
      <c r="I107" s="420"/>
      <c r="J107" s="256">
        <f t="shared" si="0"/>
        <v>107</v>
      </c>
      <c r="K107" s="237" t="str">
        <f t="shared" si="1"/>
        <v/>
      </c>
      <c r="L107" s="258">
        <v>54</v>
      </c>
      <c r="M107" s="258">
        <v>53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110</v>
      </c>
      <c r="K109" s="237" t="str">
        <f t="shared" si="1"/>
        <v/>
      </c>
      <c r="L109" s="258">
        <v>55</v>
      </c>
      <c r="M109" s="258">
        <v>55</v>
      </c>
    </row>
    <row r="110" spans="1:22" s="83" customFormat="1" ht="34.5" customHeight="1">
      <c r="A110" s="244" t="s">
        <v>614</v>
      </c>
      <c r="B110" s="84"/>
      <c r="C110" s="396"/>
      <c r="D110" s="397"/>
      <c r="E110" s="432"/>
      <c r="F110" s="433"/>
      <c r="G110" s="317" t="s">
        <v>47</v>
      </c>
      <c r="H110" s="319"/>
      <c r="I110" s="420"/>
      <c r="J110" s="256">
        <f t="shared" si="0"/>
        <v>110</v>
      </c>
      <c r="K110" s="237" t="str">
        <f t="shared" si="1"/>
        <v/>
      </c>
      <c r="L110" s="258">
        <v>55</v>
      </c>
      <c r="M110" s="258">
        <v>55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54</v>
      </c>
      <c r="M132" s="82">
        <v>53</v>
      </c>
    </row>
    <row r="133" spans="1:22" s="83" customFormat="1" ht="67.5" customHeight="1">
      <c r="A133" s="244" t="s">
        <v>622</v>
      </c>
      <c r="B133" s="84"/>
      <c r="C133" s="334" t="s">
        <v>59</v>
      </c>
      <c r="D133" s="335"/>
      <c r="E133" s="335"/>
      <c r="F133" s="335"/>
      <c r="G133" s="335"/>
      <c r="H133" s="336"/>
      <c r="I133" s="389"/>
      <c r="J133" s="101"/>
      <c r="K133" s="102"/>
      <c r="L133" s="259" t="s">
        <v>533</v>
      </c>
      <c r="M133" s="98" t="s">
        <v>1048</v>
      </c>
    </row>
    <row r="134" spans="1:22" s="83" customFormat="1" ht="34.5" customHeight="1">
      <c r="A134" s="244" t="s">
        <v>622</v>
      </c>
      <c r="B134" s="84"/>
      <c r="C134" s="111"/>
      <c r="D134" s="112"/>
      <c r="E134" s="320" t="s">
        <v>60</v>
      </c>
      <c r="F134" s="321"/>
      <c r="G134" s="321"/>
      <c r="H134" s="322"/>
      <c r="I134" s="389"/>
      <c r="J134" s="101"/>
      <c r="K134" s="102"/>
      <c r="L134" s="82">
        <v>0</v>
      </c>
      <c r="M134" s="82">
        <v>30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138</v>
      </c>
      <c r="K157" s="264" t="str">
        <f t="shared" si="3"/>
        <v/>
      </c>
      <c r="L157" s="117">
        <v>88</v>
      </c>
      <c r="M157" s="117">
        <v>50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56</v>
      </c>
      <c r="K204" s="264" t="str">
        <f t="shared" si="5"/>
        <v/>
      </c>
      <c r="L204" s="117">
        <v>0</v>
      </c>
      <c r="M204" s="117">
        <v>56</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13</v>
      </c>
      <c r="M269" s="147">
        <v>19</v>
      </c>
    </row>
    <row r="270" spans="1:22" s="83" customFormat="1" ht="34.5" customHeight="1">
      <c r="A270" s="249" t="s">
        <v>725</v>
      </c>
      <c r="B270" s="120"/>
      <c r="C270" s="371"/>
      <c r="D270" s="371"/>
      <c r="E270" s="371"/>
      <c r="F270" s="371"/>
      <c r="G270" s="371" t="s">
        <v>148</v>
      </c>
      <c r="H270" s="371"/>
      <c r="I270" s="404"/>
      <c r="J270" s="266">
        <f t="shared" si="9"/>
        <v>6.4</v>
      </c>
      <c r="K270" s="81" t="str">
        <f t="shared" si="8"/>
        <v/>
      </c>
      <c r="L270" s="148">
        <v>5.4</v>
      </c>
      <c r="M270" s="148">
        <v>1</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2</v>
      </c>
      <c r="M271" s="147">
        <v>0</v>
      </c>
    </row>
    <row r="272" spans="1:22" s="83" customFormat="1" ht="34.5" customHeight="1">
      <c r="A272" s="249" t="s">
        <v>726</v>
      </c>
      <c r="B272" s="120"/>
      <c r="C272" s="372"/>
      <c r="D272" s="372"/>
      <c r="E272" s="372"/>
      <c r="F272" s="372"/>
      <c r="G272" s="371" t="s">
        <v>148</v>
      </c>
      <c r="H272" s="371"/>
      <c r="I272" s="404"/>
      <c r="J272" s="266">
        <f t="shared" si="9"/>
        <v>1.1000000000000001</v>
      </c>
      <c r="K272" s="81" t="str">
        <f t="shared" si="8"/>
        <v/>
      </c>
      <c r="L272" s="148">
        <v>0.1</v>
      </c>
      <c r="M272" s="148">
        <v>1</v>
      </c>
    </row>
    <row r="273" spans="1:13" s="83" customFormat="1" ht="34.5" customHeight="1">
      <c r="A273" s="249" t="s">
        <v>727</v>
      </c>
      <c r="B273" s="120"/>
      <c r="C273" s="371" t="s">
        <v>152</v>
      </c>
      <c r="D273" s="372"/>
      <c r="E273" s="372"/>
      <c r="F273" s="372"/>
      <c r="G273" s="371" t="s">
        <v>146</v>
      </c>
      <c r="H273" s="371"/>
      <c r="I273" s="404"/>
      <c r="J273" s="266">
        <f t="shared" si="9"/>
        <v>23</v>
      </c>
      <c r="K273" s="81" t="str">
        <f t="shared" si="8"/>
        <v/>
      </c>
      <c r="L273" s="147">
        <v>12</v>
      </c>
      <c r="M273" s="147">
        <v>11</v>
      </c>
    </row>
    <row r="274" spans="1:13" s="83" customFormat="1" ht="34.5" customHeight="1">
      <c r="A274" s="249" t="s">
        <v>727</v>
      </c>
      <c r="B274" s="120"/>
      <c r="C274" s="372"/>
      <c r="D274" s="372"/>
      <c r="E274" s="372"/>
      <c r="F274" s="372"/>
      <c r="G274" s="371" t="s">
        <v>148</v>
      </c>
      <c r="H274" s="371"/>
      <c r="I274" s="404"/>
      <c r="J274" s="266">
        <f t="shared" si="9"/>
        <v>4.0999999999999996</v>
      </c>
      <c r="K274" s="81" t="str">
        <f t="shared" si="8"/>
        <v/>
      </c>
      <c r="L274" s="148">
        <v>1.3</v>
      </c>
      <c r="M274" s="148">
        <v>2.8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3</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3</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208</v>
      </c>
      <c r="K392" s="81" t="str">
        <f t="shared" ref="K392:K397" si="12">IF(OR(COUNTIF(L392:M392,"未確認")&gt;0,COUNTIF(L392:M392,"~*")&gt;0),"※","")</f>
        <v/>
      </c>
      <c r="L392" s="147">
        <v>208</v>
      </c>
      <c r="M392" s="147">
        <v>0</v>
      </c>
    </row>
    <row r="393" spans="1:22" s="83" customFormat="1" ht="34.5" customHeight="1">
      <c r="A393" s="249" t="s">
        <v>773</v>
      </c>
      <c r="B393" s="84"/>
      <c r="C393" s="370"/>
      <c r="D393" s="380"/>
      <c r="E393" s="320" t="s">
        <v>224</v>
      </c>
      <c r="F393" s="321"/>
      <c r="G393" s="321"/>
      <c r="H393" s="322"/>
      <c r="I393" s="343"/>
      <c r="J393" s="140">
        <f t="shared" si="11"/>
        <v>208</v>
      </c>
      <c r="K393" s="81" t="str">
        <f t="shared" si="12"/>
        <v/>
      </c>
      <c r="L393" s="147">
        <v>208</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0</v>
      </c>
      <c r="K396" s="81" t="str">
        <f t="shared" si="12"/>
        <v/>
      </c>
      <c r="L396" s="147">
        <v>0</v>
      </c>
      <c r="M396" s="147">
        <v>0</v>
      </c>
    </row>
    <row r="397" spans="1:22" s="83" customFormat="1" ht="34.5" customHeight="1">
      <c r="A397" s="250" t="s">
        <v>777</v>
      </c>
      <c r="B397" s="119"/>
      <c r="C397" s="370"/>
      <c r="D397" s="320" t="s">
        <v>228</v>
      </c>
      <c r="E397" s="321"/>
      <c r="F397" s="321"/>
      <c r="G397" s="321"/>
      <c r="H397" s="322"/>
      <c r="I397" s="344"/>
      <c r="J397" s="140">
        <f t="shared" si="11"/>
        <v>0</v>
      </c>
      <c r="K397" s="81" t="str">
        <f t="shared" si="12"/>
        <v/>
      </c>
      <c r="L397" s="147">
        <v>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0</v>
      </c>
      <c r="K405" s="81" t="str">
        <f t="shared" ref="K405:K422" si="14">IF(OR(COUNTIF(L405:M405,"未確認")&gt;0,COUNTIF(L405:M405,"~*")&gt;0),"※","")</f>
        <v/>
      </c>
      <c r="L405" s="147">
        <v>0</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0</v>
      </c>
      <c r="K407" s="81" t="str">
        <f t="shared" si="14"/>
        <v/>
      </c>
      <c r="L407" s="147">
        <v>0</v>
      </c>
      <c r="M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0</v>
      </c>
      <c r="K413" s="81" t="str">
        <f t="shared" si="14"/>
        <v/>
      </c>
      <c r="L413" s="147">
        <v>0</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0</v>
      </c>
      <c r="K430" s="193" t="str">
        <f>IF(OR(COUNTIF(L430:M430,"未確認")&gt;0,COUNTIF(L430:M430,"~*")&gt;0),"※","")</f>
        <v/>
      </c>
      <c r="L430" s="147">
        <v>0</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0</v>
      </c>
      <c r="K433" s="193" t="str">
        <f>IF(OR(COUNTIF(L433:M433,"未確認")&gt;0,COUNTIF(L433:M433,"~*")&gt;0),"※","")</f>
        <v/>
      </c>
      <c r="L433" s="147">
        <v>0</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27</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27</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26</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15</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11</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1049</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0</v>
      </c>
    </row>
    <row r="561" spans="1:13" s="91" customFormat="1" ht="34.5" customHeight="1">
      <c r="A561" s="251" t="s">
        <v>871</v>
      </c>
      <c r="B561" s="119"/>
      <c r="C561" s="209"/>
      <c r="D561" s="331" t="s">
        <v>377</v>
      </c>
      <c r="E561" s="342"/>
      <c r="F561" s="342"/>
      <c r="G561" s="342"/>
      <c r="H561" s="332"/>
      <c r="I561" s="343"/>
      <c r="J561" s="207"/>
      <c r="K561" s="210"/>
      <c r="L561" s="211" t="s">
        <v>533</v>
      </c>
      <c r="M561" s="211">
        <v>0</v>
      </c>
    </row>
    <row r="562" spans="1:13" s="91" customFormat="1" ht="34.5" customHeight="1">
      <c r="A562" s="251" t="s">
        <v>872</v>
      </c>
      <c r="B562" s="119"/>
      <c r="C562" s="209"/>
      <c r="D562" s="331" t="s">
        <v>992</v>
      </c>
      <c r="E562" s="342"/>
      <c r="F562" s="342"/>
      <c r="G562" s="342"/>
      <c r="H562" s="332"/>
      <c r="I562" s="343"/>
      <c r="J562" s="207"/>
      <c r="K562" s="210"/>
      <c r="L562" s="211" t="s">
        <v>533</v>
      </c>
      <c r="M562" s="211">
        <v>0</v>
      </c>
    </row>
    <row r="563" spans="1:13" s="91" customFormat="1" ht="34.5" customHeight="1">
      <c r="A563" s="251" t="s">
        <v>873</v>
      </c>
      <c r="B563" s="119"/>
      <c r="C563" s="209"/>
      <c r="D563" s="331" t="s">
        <v>379</v>
      </c>
      <c r="E563" s="342"/>
      <c r="F563" s="342"/>
      <c r="G563" s="342"/>
      <c r="H563" s="332"/>
      <c r="I563" s="343"/>
      <c r="J563" s="207"/>
      <c r="K563" s="210"/>
      <c r="L563" s="211" t="s">
        <v>533</v>
      </c>
      <c r="M563" s="211">
        <v>0</v>
      </c>
    </row>
    <row r="564" spans="1:13" s="91" customFormat="1" ht="34.5" customHeight="1">
      <c r="A564" s="251" t="s">
        <v>874</v>
      </c>
      <c r="B564" s="119"/>
      <c r="C564" s="209"/>
      <c r="D564" s="331" t="s">
        <v>380</v>
      </c>
      <c r="E564" s="342"/>
      <c r="F564" s="342"/>
      <c r="G564" s="342"/>
      <c r="H564" s="332"/>
      <c r="I564" s="343"/>
      <c r="J564" s="207"/>
      <c r="K564" s="210"/>
      <c r="L564" s="211" t="s">
        <v>533</v>
      </c>
      <c r="M564" s="211">
        <v>0</v>
      </c>
    </row>
    <row r="565" spans="1:13" s="91" customFormat="1" ht="34.5" customHeight="1">
      <c r="A565" s="251" t="s">
        <v>875</v>
      </c>
      <c r="B565" s="119"/>
      <c r="C565" s="280"/>
      <c r="D565" s="331" t="s">
        <v>869</v>
      </c>
      <c r="E565" s="342"/>
      <c r="F565" s="342"/>
      <c r="G565" s="342"/>
      <c r="H565" s="332"/>
      <c r="I565" s="343"/>
      <c r="J565" s="207"/>
      <c r="K565" s="210"/>
      <c r="L565" s="211" t="s">
        <v>533</v>
      </c>
      <c r="M565" s="211">
        <v>0</v>
      </c>
    </row>
    <row r="566" spans="1:13" s="91" customFormat="1" ht="34.5" customHeight="1">
      <c r="A566" s="251" t="s">
        <v>876</v>
      </c>
      <c r="B566" s="119"/>
      <c r="C566" s="285"/>
      <c r="D566" s="331" t="s">
        <v>993</v>
      </c>
      <c r="E566" s="342"/>
      <c r="F566" s="342"/>
      <c r="G566" s="342"/>
      <c r="H566" s="332"/>
      <c r="I566" s="343"/>
      <c r="J566" s="213"/>
      <c r="K566" s="214"/>
      <c r="L566" s="211" t="s">
        <v>533</v>
      </c>
      <c r="M566" s="211">
        <v>0</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37.9</v>
      </c>
    </row>
    <row r="569" spans="1:13" s="91" customFormat="1" ht="34.5" customHeight="1">
      <c r="A569" s="251" t="s">
        <v>878</v>
      </c>
      <c r="B569" s="119"/>
      <c r="C569" s="209"/>
      <c r="D569" s="331" t="s">
        <v>377</v>
      </c>
      <c r="E569" s="342"/>
      <c r="F569" s="342"/>
      <c r="G569" s="342"/>
      <c r="H569" s="332"/>
      <c r="I569" s="343"/>
      <c r="J569" s="207"/>
      <c r="K569" s="210"/>
      <c r="L569" s="211" t="s">
        <v>533</v>
      </c>
      <c r="M569" s="211">
        <v>0</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v>0</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109</v>
      </c>
      <c r="K633" s="201" t="str">
        <f t="shared" si="31"/>
        <v/>
      </c>
      <c r="L633" s="117">
        <v>48</v>
      </c>
      <c r="M633" s="117">
        <v>61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16</v>
      </c>
      <c r="K648" s="201" t="str">
        <f t="shared" si="33"/>
        <v>※</v>
      </c>
      <c r="L648" s="117">
        <v>16</v>
      </c>
      <c r="M648" s="117" t="s">
        <v>541</v>
      </c>
    </row>
    <row r="649" spans="1:22" s="118" customFormat="1" ht="69.95" customHeight="1">
      <c r="A649" s="252" t="s">
        <v>928</v>
      </c>
      <c r="B649" s="84"/>
      <c r="C649" s="295"/>
      <c r="D649" s="297"/>
      <c r="E649" s="320" t="s">
        <v>940</v>
      </c>
      <c r="F649" s="321"/>
      <c r="G649" s="321"/>
      <c r="H649" s="322"/>
      <c r="I649" s="122" t="s">
        <v>456</v>
      </c>
      <c r="J649" s="116">
        <f t="shared" si="32"/>
        <v>26</v>
      </c>
      <c r="K649" s="201" t="str">
        <f t="shared" si="33"/>
        <v/>
      </c>
      <c r="L649" s="117">
        <v>26</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15</v>
      </c>
      <c r="K655" s="201" t="str">
        <f t="shared" si="33"/>
        <v>※</v>
      </c>
      <c r="L655" s="117">
        <v>15</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28</v>
      </c>
      <c r="K683" s="201" t="str">
        <f>IF(OR(COUNTIF(L683:M683,"未確認")&gt;0,COUNTIF(L683:M683,"*")&gt;0),"※","")</f>
        <v>※</v>
      </c>
      <c r="L683" s="117">
        <v>28</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FCF6BDE-696A-4EE5-83D9-80F4C6A378F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2019-12-23T00:47:46Z</dcterms:modified>
</cp:coreProperties>
</file>