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C8D801B-2507-421D-9424-3C44DFDE5D0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<sst xmlns="http://schemas.openxmlformats.org/spreadsheetml/2006/main" count="2976" uniqueCount="1047">
  <si>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</si>
  <si>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</si>
  <si>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</si>
  <si>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</si>
  <si>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</si>
  <si>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</si>
  <si>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</si>
  <si>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</si>
  <si>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</si>
  <si>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</si>
  <si>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</si>
  <si>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</si>
  <si>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</si>
  <si>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</si>
  <si>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</si>
  <si>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</si>
  <si>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</si>
  <si>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</si>
  <si>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</si>
  <si>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</si>
  <si>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</si>
  <si>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</si>
  <si>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</si>
  <si>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</si>
  <si>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</si>
  <si>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</si>
  <si>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</si>
  <si>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</si>
  <si>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</si>
  <si>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</si>
  <si>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</si>
  <si>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</si>
  <si>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</si>
  <si>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</si>
  <si>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</si>
  <si>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</si>
  <si>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</si>
  <si>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</si>
  <si>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</si>
  <si>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</si>
  <si>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</si>
  <si>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</si>
  <si>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</si>
  <si>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</si>
  <si>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</si>
  <si>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</si>
  <si>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</si>
  <si>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</si>
  <si>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</si>
  <si>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</si>
  <si>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</si>
  <si>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</si>
  <si>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</si>
  <si>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</si>
  <si>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</si>
  <si>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</si>
  <si>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</si>
  <si>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</si>
  <si>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</si>
  <si>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</si>
  <si>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</si>
  <si>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</si>
  <si>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</si>
  <si>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</si>
  <si>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</si>
  <si>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</si>
  <si>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</si>
  <si>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</si>
  <si>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</si>
  <si>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</si>
  <si>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</si>
  <si>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</si>
  <si>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</si>
  <si>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</si>
  <si>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</si>
  <si>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</si>
  <si>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</si>
  <si>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</si>
  <si>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</si>
  <si>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</si>
  <si>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</si>
  <si>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</si>
  <si>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</si>
  <si>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</si>
  <si>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</si>
  <si>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</si>
  <si>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</si>
  <si>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</si>
  <si>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</si>
  <si>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</si>
  <si>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</si>
  <si>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</si>
  <si>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</si>
  <si>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</si>
  <si>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</si>
  <si>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</si>
  <si>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</si>
  <si>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</si>
  <si>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</si>
  <si>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</si>
  <si>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</si>
  <si>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</si>
  <si>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</si>
  <si>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</si>
  <si>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</si>
  <si>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</si>
  <si>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</si>
  <si>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</si>
  <si>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</si>
  <si>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</si>
  <si>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</si>
  <si>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</si>
  <si>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</si>
  <si>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</si>
  <si>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</si>
  <si>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</si>
  <si>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</si>
  <si>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</si>
  <si>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</si>
  <si>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</si>
  <si>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</si>
  <si>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</si>
  <si>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</si>
  <si>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</si>
  <si>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</si>
  <si>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</si>
  <si>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</si>
  <si>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</si>
  <si>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</si>
  <si>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</si>
  <si>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</si>
  <si>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</si>
  <si>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</si>
  <si>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</si>
  <si>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</si>
  <si>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</si>
  <si>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</si>
  <si>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</si>
  <si>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</si>
  <si>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</si>
  <si>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</si>
  <si>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</si>
  <si>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</si>
  <si>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</si>
  <si>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</si>
  <si>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</si>
  <si>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</si>
  <si>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</si>
  <si>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</si>
  <si>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</si>
  <si>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</si>
  <si>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</si>
  <si>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</si>
  <si>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</si>
  <si>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</si>
  <si>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</si>
  <si>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</si>
  <si>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</si>
  <si>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</si>
  <si>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</si>
  <si>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</si>
  <si>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</si>
  <si>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</si>
  <si>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</si>
  <si>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</si>
  <si>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</si>
  <si>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</si>
  <si>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</si>
  <si>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</si>
  <si>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</si>
  <si>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</si>
  <si>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</si>
  <si>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</si>
  <si>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</si>
  <si>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</si>
  <si>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</si>
  <si>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</si>
  <si>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</si>
  <si>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</si>
  <si>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</si>
  <si>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</si>
  <si>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</si>
  <si>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</si>
  <si>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</si>
  <si>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</si>
  <si>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</si>
  <si>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</si>
  <si>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</si>
  <si>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</si>
  <si>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</si>
  <si>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</si>
  <si>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</si>
  <si>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</si>
  <si>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</si>
  <si>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</si>
  <si>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</si>
  <si>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</si>
  <si>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</si>
  <si>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</si>
  <si>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</si>
  <si>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</si>
  <si>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</si>
  <si>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</si>
  <si>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</si>
  <si>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</si>
  <si>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</si>
  <si>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</si>
  <si>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</si>
  <si>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</si>
  <si>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</si>
  <si>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</si>
  <si>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</si>
  <si>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</si>
  <si>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</si>
  <si>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</si>
  <si>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</si>
  <si>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</si>
  <si>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</si>
  <si>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</si>
  <si>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</si>
  <si>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</si>
  <si>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</si>
  <si>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</si>
  <si>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</si>
  <si>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</si>
  <si>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</si>
  <si>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</si>
  <si>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</si>
  <si>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</si>
  <si>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</si>
  <si>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</si>
  <si>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</si>
  <si>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</si>
  <si>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</si>
  <si>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</si>
  <si>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</si>
  <si>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</si>
  <si>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</si>
  <si>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</si>
  <si>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</si>
  <si>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</si>
  <si>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</si>
  <si>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</si>
  <si>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</si>
  <si>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</si>
  <si>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</si>
  <si>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</si>
  <si>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</si>
  <si>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</si>
  <si>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</si>
  <si>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</si>
  <si>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</si>
  <si>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</si>
  <si>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</si>
  <si>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</si>
  <si>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</si>
  <si>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</si>
  <si>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</si>
  <si>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</si>
  <si>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</si>
  <si>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</si>
  <si>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</si>
  <si>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</si>
  <si>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</si>
  <si>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</si>
  <si>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</si>
  <si>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</si>
  <si>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</si>
  <si>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</si>
  <si>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</si>
  <si>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</si>
  <si>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</si>
  <si>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</si>
  <si>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</si>
  <si>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</si>
  <si>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</si>
  <si>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</si>
  <si>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</si>
  <si>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</si>
  <si>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</si>
  <si>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</si>
  <si>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</si>
  <si>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</si>
  <si>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</si>
  <si>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</si>
  <si>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</si>
  <si>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</si>
  <si>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</si>
  <si>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</si>
  <si>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</si>
  <si>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</si>
  <si>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</si>
  <si>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</si>
  <si>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</si>
  <si>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</si>
  <si>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</si>
  <si>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</si>
  <si>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</si>
  <si>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</si>
  <si>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</si>
  <si>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</si>
  <si>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</si>
  <si>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</si>
  <si>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</si>
  <si>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</si>
  <si>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</si>
  <si>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</si>
  <si>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</si>
  <si>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</si>
  <si>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</si>
  <si>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</si>
  <si>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</si>
  <si>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</si>
  <si>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</si>
  <si>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</si>
  <si>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</si>
  <si>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</si>
  <si>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</si>
  <si>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</si>
  <si>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</si>
  <si>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</si>
  <si>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</si>
  <si>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</si>
  <si>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</si>
  <si>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</si>
  <si>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</si>
  <si>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</si>
  <si>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</si>
  <si>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</si>
  <si>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</si>
  <si>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</si>
  <si>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</si>
  <si>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</si>
  <si>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</si>
  <si>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</si>
  <si>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</si>
  <si>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</si>
  <si>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</si>
  <si>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</si>
  <si>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</si>
  <si>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</si>
  <si>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</si>
  <si>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</si>
  <si>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</si>
  <si>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</si>
  <si>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</si>
  <si>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</si>
  <si>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</si>
  <si>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</si>
  <si>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</si>
  <si>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</si>
  <si>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</si>
  <si>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</si>
  <si>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</si>
  <si>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</si>
  <si>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</si>
  <si>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</si>
  <si>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</si>
  <si>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</si>
  <si>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</si>
  <si>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</si>
  <si>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</si>
  <si>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</si>
  <si>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</si>
  <si>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</si>
  <si>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</si>
  <si>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</si>
  <si>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</si>
  <si>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</si>
  <si>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</si>
  <si>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</si>
  <si>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</si>
  <si>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</si>
  <si>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</si>
  <si>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</si>
  <si>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</si>
  <si>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</si>
  <si>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</si>
  <si>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</si>
  <si>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</si>
  <si>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</si>
  <si>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</si>
  <si>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</si>
  <si>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</si>
  <si>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</si>
  <si>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</si>
  <si>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</si>
  <si>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</si>
  <si>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</si>
  <si>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</si>
  <si>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</si>
  <si>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</si>
  <si>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</si>
  <si>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</si>
  <si>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</si>
  <si>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</si>
  <si>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</si>
  <si>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</si>
  <si>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</si>
  <si>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</si>
  <si>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</si>
  <si>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</si>
  <si>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</si>
  <si>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</si>
  <si>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</si>
  <si>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</si>
  <si>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</si>
  <si>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</si>
  <si>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</si>
  <si>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</si>
  <si>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</si>
  <si>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</si>
  <si>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</si>
  <si>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</si>
  <si>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</si>
  <si>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</si>
  <si>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</si>
  <si>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</si>
  <si>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</si>
  <si>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</si>
  <si>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</si>
  <si>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</si>
  <si>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</si>
  <si>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</si>
  <si>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</si>
  <si>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</si>
  <si>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</si>
  <si>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</si>
  <si>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</si>
  <si>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</si>
  <si>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</si>
  <si>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</si>
  <si>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</si>
  <si>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</si>
  <si>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</si>
  <si>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</si>
  <si>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</si>
  <si>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</si>
  <si>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</si>
  <si>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</si>
  <si>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</si>
  <si>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</si>
  <si>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</si>
  <si>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</si>
  <si>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</si>
  <si>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</si>
  <si>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</si>
  <si>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</si>
  <si>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</si>
  <si>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</si>
  <si>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</si>
  <si>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</si>
  <si>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</si>
  <si>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</si>
  <si>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</si>
  <si>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</si>
  <si>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</si>
  <si>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</si>
  <si>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</si>
  <si>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</si>
  <si>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</si>
  <si>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</si>
  <si>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</si>
  <si>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</si>
  <si>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</si>
  <si>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</si>
  <si>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</si>
  <si>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</si>
  <si>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</si>
  <si>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</si>
  <si>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</si>
  <si>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</si>
  <si>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</si>
  <si>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</si>
  <si>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</si>
  <si>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</si>
  <si>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</si>
  <si>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</si>
  <si>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</si>
  <si>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</si>
  <si>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</si>
  <si>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</si>
  <si>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</si>
  <si>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</si>
  <si>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</si>
  <si>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</si>
  <si>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</si>
  <si>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</si>
  <si>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</si>
  <si>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</si>
  <si>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</si>
  <si>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</si>
  <si>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</si>
  <si>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</si>
  <si>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</si>
  <si>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</si>
  <si>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</si>
  <si>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</si>
  <si>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</si>
  <si>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</si>
  <si>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</si>
  <si>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</si>
  <si>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</si>
  <si>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</si>
  <si>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</si>
  <si>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</si>
  <si>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</si>
  <si>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</si>
  <si>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</si>
  <si>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</si>
  <si>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</si>
  <si>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</si>
  <si>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</si>
  <si>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</si>
  <si>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</si>
  <si>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</si>
  <si>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</si>
  <si>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</si>
  <si>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</si>
  <si>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</si>
  <si>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</si>
  <si>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</si>
  <si>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</si>
  <si>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</si>
  <si>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</si>
  <si>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</si>
  <si>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</si>
  <si>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</si>
  <si>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</si>
  <si>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</si>
  <si>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</si>
  <si>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</si>
  <si>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</si>
  <si>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</si>
  <si>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</si>
  <si>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</si>
  <si>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</si>
  <si>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</si>
  <si>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</si>
  <si>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</si>
  <si>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</si>
  <si>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</si>
  <si>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</si>
  <si>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</si>
  <si>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</si>
  <si>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</si>
  <si>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</si>
  <si>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</si>
  <si>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</si>
  <si>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</si>
  <si>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</si>
  <si>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</si>
  <si>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</si>
  <si>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</si>
  <si>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</si>
  <si>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</si>
  <si>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</si>
  <si>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</si>
  <si>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</si>
  <si>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</si>
  <si>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</si>
  <si>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</si>
  <si>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</si>
  <si>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</si>
  <si>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</si>
  <si>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</si>
  <si>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</si>
  <si>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</si>
  <si>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</si>
  <si>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</si>
  <si>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</si>
  <si>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</si>
  <si>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</si>
  <si>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</si>
  <si>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</si>
  <si>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</si>
  <si>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</si>
  <si>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</si>
  <si>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</si>
  <si>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</si>
  <si>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</si>
  <si>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</si>
  <si>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</si>
  <si>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</si>
  <si>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</si>
  <si>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</si>
  <si>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</si>
  <si>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</si>
  <si>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</si>
  <si>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</si>
  <si>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</si>
  <si>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</si>
  <si>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</si>
  <si>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</si>
  <si>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</si>
  <si>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</si>
  <si>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</si>
  <si>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</si>
  <si>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</si>
  <si>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</si>
  <si>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</si>
  <si>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</si>
  <si>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</si>
  <si>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</si>
  <si>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</si>
  <si>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</si>
  <si>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</si>
  <si>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</si>
  <si>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</si>
  <si>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</si>
  <si>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</si>
  <si>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</si>
  <si>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</si>
  <si>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</si>
  <si>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</si>
  <si>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</si>
  <si>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</si>
  <si>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</si>
  <si>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</si>
  <si>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</si>
  <si>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</si>
  <si>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</si>
  <si>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</si>
  <si>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</si>
  <si>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</si>
  <si>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</si>
  <si>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</si>
  <si>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</si>
  <si>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</si>
  <si>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</si>
  <si>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</si>
  <si>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</si>
  <si>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</si>
  <si>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</si>
  <si>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</si>
  <si>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</si>
  <si>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</si>
  <si>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</si>
  <si>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</si>
  <si>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</si>
  <si>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</si>
  <si>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</si>
  <si>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</si>
  <si>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</si>
  <si>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</si>
  <si>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</si>
  <si>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</si>
  <si>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</si>
  <si>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</si>
  <si>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</si>
  <si>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</si>
  <si>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</si>
  <si>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</si>
  <si>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</si>
  <si>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</si>
  <si>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</si>
  <si>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</si>
  <si>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</si>
  <si>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</si>
  <si>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</si>
  <si>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</si>
  <si>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</si>
  <si>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</si>
  <si>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</si>
  <si>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</si>
  <si>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</si>
  <si>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</si>
  <si>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</si>
  <si>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</si>
  <si>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</si>
  <si>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</si>
  <si>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</si>
  <si>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</si>
  <si>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</si>
  <si>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</si>
  <si>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</si>
  <si>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</si>
  <si>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</si>
  <si>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</si>
  <si>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</si>
  <si>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</si>
  <si>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</si>
  <si>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</si>
  <si>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</si>
  <si>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</si>
  <si>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</si>
  <si>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</si>
  <si>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</si>
  <si>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</si>
  <si>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</si>
  <si>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</si>
  <si>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</si>
  <si>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</si>
  <si>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</si>
  <si>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</si>
  <si>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</si>
  <si>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</si>
  <si>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</si>
  <si>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</si>
  <si>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</si>
  <si>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</si>
  <si>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</si>
  <si>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</si>
  <si>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</si>
  <si>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</si>
  <si>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</si>
  <si>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</si>
  <si>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</si>
  <si>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</si>
  <si>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</si>
  <si>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</si>
  <si>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</si>
  <si>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</si>
  <si>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</si>
  <si>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</si>
  <si>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</si>
  <si>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</si>
  <si>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</si>
  <si>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</si>
  <si>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</si>
  <si>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</si>
  <si>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</si>
  <si>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</si>
  <si>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</si>
  <si>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</si>
  <si>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</si>
  <si>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</si>
  <si>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</si>
  <si>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</si>
  <si>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</si>
  <si>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</si>
  <si>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</si>
  <si>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</si>
  <si>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</si>
  <si>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</si>
  <si>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</si>
  <si>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</si>
  <si>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</si>
  <si>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</si>
  <si>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</si>
  <si>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</si>
  <si>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</si>
  <si>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</si>
  <si>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</si>
  <si>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</si>
  <si>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</si>
  <si>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</si>
  <si>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</si>
  <si>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</si>
  <si>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</si>
  <si>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</si>
  <si>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</si>
  <si>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</si>
  <si>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</si>
  <si>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</si>
  <si>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</si>
  <si>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</si>
  <si>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</si>
  <si>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</si>
  <si>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</si>
  <si>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</si>
  <si>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</si>
  <si>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</si>
  <si>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</si>
  <si>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</si>
  <si>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</si>
  <si>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</si>
  <si>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</si>
  <si>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</si>
  <si>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</si>
  <si>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</si>
  <si>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</si>
  <si>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</si>
  <si>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</si>
  <si>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</si>
  <si>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</si>
  <si>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</si>
  <si>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</si>
  <si>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</si>
  <si>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</si>
  <si>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</si>
  <si>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</si>
  <si>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</si>
  <si>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</si>
  <si>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</si>
  <si>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</si>
  <si>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</si>
  <si>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</si>
  <si>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</si>
  <si>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</si>
  <si>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</si>
  <si>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</si>
  <si>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</si>
  <si>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</si>
  <si>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</si>
  <si>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</si>
  <si>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</si>
  <si>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</si>
  <si>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</si>
  <si>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</si>
  <si>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</si>
  <si>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</si>
  <si>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</si>
  <si>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</si>
  <si>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</si>
  <si>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</si>
  <si>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</si>
  <si>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</si>
  <si>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</si>
  <si>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</si>
  <si>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</si>
  <si>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</si>
  <si>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</si>
  <si>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</si>
  <si>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</si>
  <si>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</si>
  <si>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</si>
  <si>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</si>
  <si>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</si>
  <si>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</si>
  <si>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</si>
  <si>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</si>
  <si>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</si>
  <si>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</si>
  <si>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</si>
  <si>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</si>
  <si>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</si>
  <si>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</si>
  <si>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</si>
  <si>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</si>
  <si>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</si>
  <si>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</si>
  <si>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</si>
  <si>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</si>
  <si>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</si>
  <si>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</si>
  <si>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</si>
  <si>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</si>
  <si>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</si>
  <si>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</si>
  <si>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</si>
  <si>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</si>
  <si>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</si>
  <si>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</si>
  <si>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</si>
  <si>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</si>
  <si>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</si>
  <si>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</si>
  <si>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</si>
  <si>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</si>
  <si>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</si>
  <si>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</si>
  <si>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</si>
  <si>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</si>
  <si>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</si>
  <si>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</si>
  <si>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</si>
  <si>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</si>
  <si>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</si>
  <si>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</si>
  <si>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</si>
  <si>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</si>
  <si>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</si>
  <si>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</si>
  <si>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</si>
  <si>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</si>
  <si>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</si>
  <si>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</si>
  <si>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</si>
  <si>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</si>
  <si>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</si>
  <si>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</si>
  <si>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</si>
  <si>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</si>
  <si>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</si>
  <si>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</si>
  <si>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</si>
  <si>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</si>
  <si>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</si>
  <si>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</si>
  <si>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</si>
  <si>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</si>
  <si>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</si>
  <si>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</si>
  <si>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</si>
  <si>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</si>
  <si>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</si>
  <si>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</si>
  <si>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</si>
  <si>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</si>
  <si>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</si>
  <si>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</si>
  <si>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</si>
  <si>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</si>
  <si>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</si>
  <si>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</si>
  <si>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</si>
  <si>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</si>
  <si>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</si>
  <si>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</si>
  <si>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</si>
  <si>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</si>
  <si>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</si>
  <si>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</si>
  <si>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</si>
  <si>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</si>
  <si>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</si>
  <si>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</si>
  <si>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</si>
  <si>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</si>
  <si>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</si>
  <si>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</si>
  <si>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</si>
  <si>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</si>
  <si>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</si>
  <si>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</si>
  <si>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</si>
  <si>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</si>
  <si>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</si>
  <si>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</si>
  <si>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</si>
  <si>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</si>
  <si>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</si>
  <si>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</si>
  <si>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</si>
  <si>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</si>
  <si>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</si>
  <si>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</si>
  <si>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</si>
  <si>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</si>
  <si>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</si>
  <si>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</si>
  <si>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</si>
  <si>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</si>
  <si>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</si>
  <si>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</si>
  <si>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</si>
  <si>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</si>
  <si>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</si>
  <si>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</si>
  <si>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</si>
  <si>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</si>
  <si>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</si>
  <si>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</si>
  <si>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</si>
  <si>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</si>
  <si>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</si>
  <si>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</si>
  <si>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</si>
  <si>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</si>
  <si>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</si>
  <si>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</si>
  <si>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</si>
  <si>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</si>
  <si>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</si>
  <si>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</si>
  <si>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</si>
  <si>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</si>
  <si>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</si>
  <si>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</si>
  <si>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</si>
  <si>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</si>
  <si>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</si>
  <si>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</si>
  <si>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</si>
  <si>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</si>
  <si>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</si>
  <si>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</si>
  <si>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</si>
  <si>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</si>
  <si>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</si>
  <si>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</si>
  <si>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</si>
  <si>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</si>
  <si>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</si>
  <si>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</si>
  <si>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</si>
  <si>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</si>
  <si>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</si>
  <si>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</si>
  <si>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</si>
  <si>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</si>
  <si>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</si>
  <si>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</si>
  <si>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</si>
  <si>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</si>
  <si>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</si>
  <si>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</si>
  <si>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</si>
  <si>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</si>
  <si>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</si>
  <si>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</si>
  <si>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</si>
  <si>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</si>
  <si>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</si>
  <si>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</si>
  <si>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</si>
  <si>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</si>
  <si>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</si>
  <si>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</si>
  <si>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</si>
  <si>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</si>
  <si>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</si>
  <si>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</si>
  <si>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</si>
  <si>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</si>
  <si>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</si>
  <si>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</si>
  <si>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</si>
  <si>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</si>
  <si>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</si>
  <si>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</si>
  <si>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</si>
  <si>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</si>
  <si>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</si>
  <si>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</si>
  <si>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</si>
  <si>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</si>
  <si>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</si>
  <si>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</si>
  <si>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</si>
  <si>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</si>
  <si>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</si>
  <si>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</si>
  <si>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</si>
  <si>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</si>
  <si>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</si>
  <si>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</si>
  <si>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</si>
  <si>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</si>
  <si>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</si>
  <si>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</si>
  <si>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</si>
  <si>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</si>
  <si>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</si>
  <si>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</si>
  <si>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</si>
  <si>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医療法人社団長尽会　長久保病院</t>
    <phoneticPr fontId="3"/>
  </si>
  <si>
    <t>〒186-0011 国立市谷保６９０７－１</t>
    <phoneticPr fontId="3"/>
  </si>
  <si>
    <t>〇</t>
  </si>
  <si>
    <t>医療法人</t>
  </si>
  <si>
    <t>泌尿器科</t>
  </si>
  <si>
    <t>ＤＰＣ病院ではない</t>
  </si>
  <si>
    <t>有</t>
  </si>
  <si>
    <t>看護必要度Ⅰ</t>
    <phoneticPr fontId="3"/>
  </si>
  <si>
    <t>3階病棟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</si>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</sst>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2004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22</v>
      </c>
      <c r="K99" s="237" t="str">
        <f>IF(OR(COUNTIF(L99:L99,"未確認")&gt;0,COUNTIF(L99:L99,"~*")&gt;0),"※","")</f>
        <v/>
      </c>
      <c r="L99" s="258">
        <v>22</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22</v>
      </c>
      <c r="K101" s="237" t="str">
        <f>IF(OR(COUNTIF(L101:L101,"未確認")&gt;0,COUNTIF(L101:L101,"~*")&gt;0),"※","")</f>
        <v/>
      </c>
      <c r="L101" s="258">
        <v>22</v>
      </c>
    </row>
    <row r="102" spans="1:22" s="83" customFormat="1" ht="34.5" customHeight="1">
      <c r="A102" s="244" t="s">
        <v>610</v>
      </c>
      <c r="B102" s="84"/>
      <c r="C102" s="376"/>
      <c r="D102" s="378"/>
      <c r="E102" s="316" t="s">
        <v>612</v>
      </c>
      <c r="F102" s="317"/>
      <c r="G102" s="317"/>
      <c r="H102" s="318"/>
      <c r="I102" s="419"/>
      <c r="J102" s="256">
        <f t="shared" si="0"/>
        <v>22</v>
      </c>
      <c r="K102" s="237" t="str">
        <f t="shared" ref="K102:K111" si="1">IF(OR(COUNTIF(L101:L101,"未確認")&gt;0,COUNTIF(L101:L101,"~*")&gt;0),"※","")</f>
        <v/>
      </c>
      <c r="L102" s="258">
        <v>22</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22</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92</v>
      </c>
      <c r="K151" s="264" t="str">
        <f t="shared" si="3"/>
        <v/>
      </c>
      <c r="L151" s="117">
        <v>92</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26</v>
      </c>
      <c r="K220" s="264" t="str">
        <f t="shared" si="7"/>
        <v/>
      </c>
      <c r="L220" s="117">
        <v>26</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1043</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0.8</v>
      </c>
      <c r="K270" s="81" t="str">
        <f t="shared" si="8"/>
        <v/>
      </c>
      <c r="L270" s="148">
        <v>0.8</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2</v>
      </c>
      <c r="K274" s="81" t="str">
        <f t="shared" si="8"/>
        <v/>
      </c>
      <c r="L274" s="148">
        <v>2</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4</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5</v>
      </c>
      <c r="M297" s="147">
        <v>9</v>
      </c>
      <c r="N297" s="147">
        <v>8</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0.5</v>
      </c>
      <c r="N298" s="148">
        <v>2</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1.8</v>
      </c>
      <c r="N302" s="148">
        <v>2.9</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2</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1</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1209</v>
      </c>
      <c r="K392" s="81" t="str">
        <f t="shared" ref="K392:K397" si="11">IF(OR(COUNTIF(L392:L392,"未確認")&gt;0,COUNTIF(L392:L392,"~*")&gt;0),"※","")</f>
        <v/>
      </c>
      <c r="L392" s="147">
        <v>1209</v>
      </c>
    </row>
    <row r="393" spans="1:22" s="83" customFormat="1" ht="34.5" customHeight="1">
      <c r="A393" s="249" t="s">
        <v>773</v>
      </c>
      <c r="B393" s="84"/>
      <c r="C393" s="369"/>
      <c r="D393" s="379"/>
      <c r="E393" s="319" t="s">
        <v>224</v>
      </c>
      <c r="F393" s="320"/>
      <c r="G393" s="320"/>
      <c r="H393" s="321"/>
      <c r="I393" s="342"/>
      <c r="J393" s="140">
        <f t="shared" si="10"/>
        <v>1188</v>
      </c>
      <c r="K393" s="81" t="str">
        <f t="shared" si="11"/>
        <v/>
      </c>
      <c r="L393" s="147">
        <v>1188</v>
      </c>
    </row>
    <row r="394" spans="1:22" s="83" customFormat="1" ht="34.5" customHeight="1">
      <c r="A394" s="250" t="s">
        <v>774</v>
      </c>
      <c r="B394" s="84"/>
      <c r="C394" s="369"/>
      <c r="D394" s="380"/>
      <c r="E394" s="319" t="s">
        <v>225</v>
      </c>
      <c r="F394" s="320"/>
      <c r="G394" s="320"/>
      <c r="H394" s="321"/>
      <c r="I394" s="342"/>
      <c r="J394" s="140">
        <f t="shared" si="10"/>
        <v>10</v>
      </c>
      <c r="K394" s="81" t="str">
        <f t="shared" si="11"/>
        <v/>
      </c>
      <c r="L394" s="147">
        <v>10</v>
      </c>
    </row>
    <row r="395" spans="1:22" s="83" customFormat="1" ht="34.5" customHeight="1">
      <c r="A395" s="250" t="s">
        <v>775</v>
      </c>
      <c r="B395" s="84"/>
      <c r="C395" s="369"/>
      <c r="D395" s="381"/>
      <c r="E395" s="319" t="s">
        <v>226</v>
      </c>
      <c r="F395" s="320"/>
      <c r="G395" s="320"/>
      <c r="H395" s="321"/>
      <c r="I395" s="342"/>
      <c r="J395" s="140">
        <f t="shared" si="10"/>
        <v>11</v>
      </c>
      <c r="K395" s="81" t="str">
        <f t="shared" si="11"/>
        <v/>
      </c>
      <c r="L395" s="147">
        <v>11</v>
      </c>
    </row>
    <row r="396" spans="1:22" s="83" customFormat="1" ht="34.5" customHeight="1">
      <c r="A396" s="250" t="s">
        <v>776</v>
      </c>
      <c r="B396" s="1"/>
      <c r="C396" s="369"/>
      <c r="D396" s="319" t="s">
        <v>227</v>
      </c>
      <c r="E396" s="320"/>
      <c r="F396" s="320"/>
      <c r="G396" s="320"/>
      <c r="H396" s="321"/>
      <c r="I396" s="342"/>
      <c r="J396" s="140">
        <f t="shared" si="10"/>
        <v>5007</v>
      </c>
      <c r="K396" s="81" t="str">
        <f t="shared" si="11"/>
        <v/>
      </c>
      <c r="L396" s="147">
        <v>5007</v>
      </c>
    </row>
    <row r="397" spans="1:22" s="83" customFormat="1" ht="34.5" customHeight="1">
      <c r="A397" s="250" t="s">
        <v>777</v>
      </c>
      <c r="B397" s="119"/>
      <c r="C397" s="369"/>
      <c r="D397" s="319" t="s">
        <v>228</v>
      </c>
      <c r="E397" s="320"/>
      <c r="F397" s="320"/>
      <c r="G397" s="320"/>
      <c r="H397" s="321"/>
      <c r="I397" s="343"/>
      <c r="J397" s="140">
        <f t="shared" si="10"/>
        <v>1209</v>
      </c>
      <c r="K397" s="81" t="str">
        <f t="shared" si="11"/>
        <v/>
      </c>
      <c r="L397" s="147">
        <v>1209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1209</v>
      </c>
      <c r="K405" s="81" t="str">
        <f t="shared" ref="K405:K422" si="13">IF(OR(COUNTIF(L405:L405,"未確認")&gt;0,COUNTIF(L405:L405,"~*")&gt;0),"※","")</f>
        <v/>
      </c>
      <c r="L405" s="147">
        <v>1209</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1209</v>
      </c>
      <c r="K412" s="81" t="str">
        <f t="shared" si="13"/>
        <v/>
      </c>
      <c r="L412" s="147">
        <v>1209</v>
      </c>
    </row>
    <row r="413" spans="1:22" s="83" customFormat="1" ht="34.5" customHeight="1">
      <c r="A413" s="251" t="s">
        <v>786</v>
      </c>
      <c r="B413" s="119"/>
      <c r="C413" s="368"/>
      <c r="D413" s="319" t="s">
        <v>251</v>
      </c>
      <c r="E413" s="320"/>
      <c r="F413" s="320"/>
      <c r="G413" s="320"/>
      <c r="H413" s="321"/>
      <c r="I413" s="360"/>
      <c r="J413" s="140">
        <f t="shared" si="12"/>
        <v>1209</v>
      </c>
      <c r="K413" s="81" t="str">
        <f t="shared" si="13"/>
        <v/>
      </c>
      <c r="L413" s="147">
        <v>1209</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8</v>
      </c>
      <c r="K421" s="81" t="str">
        <f t="shared" si="13"/>
        <v/>
      </c>
      <c r="L421" s="147">
        <v>8</v>
      </c>
    </row>
    <row r="422" spans="1:22" s="83" customFormat="1" ht="34.5" customHeight="1">
      <c r="A422" s="251" t="s">
        <v>795</v>
      </c>
      <c r="B422" s="119"/>
      <c r="C422" s="368"/>
      <c r="D422" s="368"/>
      <c r="E422" s="319" t="s">
        <v>166</v>
      </c>
      <c r="F422" s="320"/>
      <c r="G422" s="320"/>
      <c r="H422" s="321"/>
      <c r="I422" s="361"/>
      <c r="J422" s="140">
        <f t="shared" si="12"/>
        <v>1201</v>
      </c>
      <c r="K422" s="81" t="str">
        <f t="shared" si="13"/>
        <v/>
      </c>
      <c r="L422" s="147">
        <v>1201</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1209</v>
      </c>
      <c r="K430" s="193" t="str">
        <f>IF(OR(COUNTIF(L430:L430,"未確認")&gt;0,COUNTIF(L430:L430,"~*")&gt;0),"※","")</f>
        <v/>
      </c>
      <c r="L430" s="147">
        <v>1209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1209</v>
      </c>
      <c r="K433" s="193" t="str">
        <f>IF(OR(COUNTIF(L433:L433,"未確認")&gt;0,COUNTIF(L433:L433,"~*")&gt;0),"※","")</f>
        <v/>
      </c>
      <c r="L433" s="147">
        <v>1209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66</v>
      </c>
      <c r="K468" s="201" t="str">
        <f t="shared" ref="K468:K475" si="15">IF(OR(COUNTIF(L468:L468,"未確認")&gt;0,COUNTIF(L468:L468,"*")&gt;0),"※","")</f>
        <v/>
      </c>
      <c r="L468" s="117">
        <v>66</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30</v>
      </c>
      <c r="K481" s="201" t="str">
        <f t="shared" si="17"/>
        <v/>
      </c>
      <c r="L481" s="117">
        <v>30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v>
      </c>
      <c r="K490" s="201" t="str">
        <f t="shared" si="17"/>
        <v>※</v>
      </c>
      <c r="L490" s="117" t="s">
        <v>541</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t="str">
        <f t="shared" si="18"/>
        <v>*</v>
      </c>
      <c r="K491" s="201" t="str">
        <f t="shared" si="17"/>
        <v>※</v>
      </c>
      <c r="L491" s="117" t="s">
        <v>541</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15</v>
      </c>
      <c r="K496" s="201" t="str">
        <f t="shared" si="17"/>
        <v/>
      </c>
      <c r="L496" s="117">
        <v>15</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29</v>
      </c>
      <c r="K504" s="201" t="str">
        <f t="shared" ref="K504:K511" si="20">IF(OR(COUNTIF(L504:L504,"未確認")&gt;0,COUNTIF(L504:L504,"*")&gt;0),"※","")</f>
        <v/>
      </c>
      <c r="L504" s="117">
        <v>29</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42</v>
      </c>
      <c r="K505" s="201" t="str">
        <f t="shared" si="20"/>
        <v/>
      </c>
      <c r="L505" s="117">
        <v>42</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13</v>
      </c>
      <c r="K508" s="201" t="str">
        <f t="shared" si="20"/>
        <v/>
      </c>
      <c r="L508" s="117">
        <v>13</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52</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11</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53</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14</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21</v>
      </c>
      <c r="K632" s="201" t="str">
        <f t="shared" si="30"/>
        <v/>
      </c>
      <c r="L632" s="117">
        <v>21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10</v>
      </c>
      <c r="K635" s="201" t="str">
        <f t="shared" si="30"/>
        <v/>
      </c>
      <c r="L635" s="117">
        <v>10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t="str">
        <f t="shared" si="29"/>
        <v>*</v>
      </c>
      <c r="K637" s="201" t="str">
        <f t="shared" si="30"/>
        <v>※</v>
      </c>
      <c r="L637" s="117" t="s">
        <v>541</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3402FC3-0B96-4C90-B2D0-D51EFC081B9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2019-12-23T00:47:29Z</dcterms:modified>
</cp:coreProperties>
</file>